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0\Primer trimestre\Cuadros Excel\"/>
    </mc:Choice>
  </mc:AlternateContent>
  <bookViews>
    <workbookView xWindow="0" yWindow="0" windowWidth="21600" windowHeight="9735"/>
  </bookViews>
  <sheets>
    <sheet name="Cuadro 1 CompNorm" sheetId="7" r:id="rId1"/>
  </sheets>
  <definedNames>
    <definedName name="_xlnm.Print_Area" localSheetId="0">'Cuadro 1 CompNorm'!$A$1:$N$711</definedName>
    <definedName name="_xlnm.Print_Titles" localSheetId="0">'Cuadro 1 CompNorm'!$8:$13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2" i="7" l="1"/>
  <c r="C702" i="7"/>
  <c r="H701" i="7"/>
  <c r="C701" i="7"/>
  <c r="H700" i="7"/>
  <c r="C700" i="7"/>
  <c r="H699" i="7"/>
  <c r="C699" i="7"/>
  <c r="H698" i="7"/>
  <c r="H697" i="7" s="1"/>
  <c r="C698" i="7"/>
  <c r="M697" i="7"/>
  <c r="L697" i="7"/>
  <c r="K697" i="7"/>
  <c r="J697" i="7"/>
  <c r="I697" i="7"/>
  <c r="G697" i="7"/>
  <c r="F697" i="7"/>
  <c r="E697" i="7"/>
  <c r="D697" i="7"/>
  <c r="C697" i="7"/>
  <c r="H696" i="7"/>
  <c r="C696" i="7"/>
  <c r="H695" i="7"/>
  <c r="H694" i="7" s="1"/>
  <c r="C695" i="7"/>
  <c r="C694" i="7" s="1"/>
  <c r="M694" i="7"/>
  <c r="L694" i="7"/>
  <c r="K694" i="7"/>
  <c r="J694" i="7"/>
  <c r="I694" i="7"/>
  <c r="G694" i="7"/>
  <c r="F694" i="7"/>
  <c r="E694" i="7"/>
  <c r="D694" i="7"/>
  <c r="H693" i="7"/>
  <c r="C693" i="7"/>
  <c r="H692" i="7"/>
  <c r="C692" i="7"/>
  <c r="H691" i="7"/>
  <c r="H689" i="7" s="1"/>
  <c r="C691" i="7"/>
  <c r="H690" i="7"/>
  <c r="C690" i="7"/>
  <c r="C689" i="7" s="1"/>
  <c r="M689" i="7"/>
  <c r="L689" i="7"/>
  <c r="K689" i="7"/>
  <c r="J689" i="7"/>
  <c r="I689" i="7"/>
  <c r="G689" i="7"/>
  <c r="F689" i="7"/>
  <c r="E689" i="7"/>
  <c r="D689" i="7"/>
  <c r="H688" i="7"/>
  <c r="C688" i="7"/>
  <c r="H687" i="7"/>
  <c r="C687" i="7"/>
  <c r="H686" i="7"/>
  <c r="C686" i="7"/>
  <c r="H685" i="7"/>
  <c r="C685" i="7"/>
  <c r="H684" i="7"/>
  <c r="H683" i="7" s="1"/>
  <c r="H682" i="7" s="1"/>
  <c r="C684" i="7"/>
  <c r="C683" i="7" s="1"/>
  <c r="C682" i="7" s="1"/>
  <c r="M683" i="7"/>
  <c r="L683" i="7"/>
  <c r="K683" i="7"/>
  <c r="K682" i="7" s="1"/>
  <c r="K680" i="7" s="1"/>
  <c r="J683" i="7"/>
  <c r="J682" i="7" s="1"/>
  <c r="J680" i="7" s="1"/>
  <c r="I683" i="7"/>
  <c r="G683" i="7"/>
  <c r="G682" i="7" s="1"/>
  <c r="G680" i="7" s="1"/>
  <c r="F683" i="7"/>
  <c r="F682" i="7" s="1"/>
  <c r="E683" i="7"/>
  <c r="D683" i="7"/>
  <c r="M682" i="7"/>
  <c r="M680" i="7" s="1"/>
  <c r="L682" i="7"/>
  <c r="L680" i="7" s="1"/>
  <c r="I682" i="7"/>
  <c r="I680" i="7" s="1"/>
  <c r="E682" i="7"/>
  <c r="E680" i="7" s="1"/>
  <c r="D682" i="7"/>
  <c r="D680" i="7" s="1"/>
  <c r="H681" i="7"/>
  <c r="H680" i="7" s="1"/>
  <c r="C681" i="7"/>
  <c r="C680" i="7" s="1"/>
  <c r="F680" i="7"/>
  <c r="H679" i="7"/>
  <c r="H677" i="7" s="1"/>
  <c r="C679" i="7"/>
  <c r="H678" i="7"/>
  <c r="C678" i="7"/>
  <c r="C677" i="7" s="1"/>
  <c r="C676" i="7" s="1"/>
  <c r="M677" i="7"/>
  <c r="M676" i="7" s="1"/>
  <c r="L677" i="7"/>
  <c r="K677" i="7"/>
  <c r="J677" i="7"/>
  <c r="J676" i="7" s="1"/>
  <c r="J674" i="7" s="1"/>
  <c r="I677" i="7"/>
  <c r="I676" i="7" s="1"/>
  <c r="G677" i="7"/>
  <c r="F677" i="7"/>
  <c r="F676" i="7" s="1"/>
  <c r="F674" i="7" s="1"/>
  <c r="E677" i="7"/>
  <c r="E676" i="7" s="1"/>
  <c r="E674" i="7" s="1"/>
  <c r="D677" i="7"/>
  <c r="L676" i="7"/>
  <c r="L674" i="7" s="1"/>
  <c r="K676" i="7"/>
  <c r="K674" i="7" s="1"/>
  <c r="H676" i="7"/>
  <c r="H674" i="7" s="1"/>
  <c r="G676" i="7"/>
  <c r="G674" i="7" s="1"/>
  <c r="D676" i="7"/>
  <c r="D674" i="7" s="1"/>
  <c r="H675" i="7"/>
  <c r="C675" i="7"/>
  <c r="C674" i="7" s="1"/>
  <c r="M674" i="7"/>
  <c r="I674" i="7"/>
  <c r="H673" i="7"/>
  <c r="H672" i="7" s="1"/>
  <c r="C673" i="7"/>
  <c r="C672" i="7" s="1"/>
  <c r="M672" i="7"/>
  <c r="M670" i="7" s="1"/>
  <c r="L672" i="7"/>
  <c r="K672" i="7"/>
  <c r="J672" i="7"/>
  <c r="J670" i="7" s="1"/>
  <c r="I672" i="7"/>
  <c r="I670" i="7" s="1"/>
  <c r="G672" i="7"/>
  <c r="F672" i="7"/>
  <c r="F670" i="7" s="1"/>
  <c r="E672" i="7"/>
  <c r="E670" i="7" s="1"/>
  <c r="D672" i="7"/>
  <c r="H671" i="7"/>
  <c r="C671" i="7"/>
  <c r="L670" i="7"/>
  <c r="K670" i="7"/>
  <c r="G670" i="7"/>
  <c r="D670" i="7"/>
  <c r="C670" i="7"/>
  <c r="H669" i="7"/>
  <c r="C669" i="7"/>
  <c r="M668" i="7"/>
  <c r="L668" i="7"/>
  <c r="L666" i="7" s="1"/>
  <c r="K668" i="7"/>
  <c r="K666" i="7" s="1"/>
  <c r="K665" i="7" s="1"/>
  <c r="J668" i="7"/>
  <c r="I668" i="7"/>
  <c r="H668" i="7"/>
  <c r="H666" i="7" s="1"/>
  <c r="G668" i="7"/>
  <c r="G666" i="7" s="1"/>
  <c r="F668" i="7"/>
  <c r="E668" i="7"/>
  <c r="D668" i="7"/>
  <c r="D666" i="7" s="1"/>
  <c r="C668" i="7"/>
  <c r="H667" i="7"/>
  <c r="C667" i="7"/>
  <c r="C666" i="7" s="1"/>
  <c r="C665" i="7" s="1"/>
  <c r="M666" i="7"/>
  <c r="J666" i="7"/>
  <c r="I666" i="7"/>
  <c r="F666" i="7"/>
  <c r="F665" i="7" s="1"/>
  <c r="E666" i="7"/>
  <c r="L665" i="7"/>
  <c r="D665" i="7"/>
  <c r="H664" i="7"/>
  <c r="C664" i="7"/>
  <c r="H663" i="7"/>
  <c r="H661" i="7" s="1"/>
  <c r="C663" i="7"/>
  <c r="H662" i="7"/>
  <c r="C662" i="7"/>
  <c r="C661" i="7" s="1"/>
  <c r="M661" i="7"/>
  <c r="L661" i="7"/>
  <c r="K661" i="7"/>
  <c r="J661" i="7"/>
  <c r="I661" i="7"/>
  <c r="G661" i="7"/>
  <c r="F661" i="7"/>
  <c r="E661" i="7"/>
  <c r="D661" i="7"/>
  <c r="H660" i="7"/>
  <c r="C660" i="7"/>
  <c r="C658" i="7" s="1"/>
  <c r="H659" i="7"/>
  <c r="C659" i="7"/>
  <c r="M658" i="7"/>
  <c r="M657" i="7" s="1"/>
  <c r="M654" i="7" s="1"/>
  <c r="L658" i="7"/>
  <c r="L657" i="7" s="1"/>
  <c r="L654" i="7" s="1"/>
  <c r="K658" i="7"/>
  <c r="J658" i="7"/>
  <c r="I658" i="7"/>
  <c r="I657" i="7" s="1"/>
  <c r="I654" i="7" s="1"/>
  <c r="H658" i="7"/>
  <c r="H657" i="7" s="1"/>
  <c r="G658" i="7"/>
  <c r="F658" i="7"/>
  <c r="E658" i="7"/>
  <c r="E657" i="7" s="1"/>
  <c r="E654" i="7" s="1"/>
  <c r="D658" i="7"/>
  <c r="D657" i="7" s="1"/>
  <c r="D654" i="7" s="1"/>
  <c r="K657" i="7"/>
  <c r="K654" i="7" s="1"/>
  <c r="J657" i="7"/>
  <c r="G657" i="7"/>
  <c r="G654" i="7" s="1"/>
  <c r="F657" i="7"/>
  <c r="C657" i="7"/>
  <c r="H656" i="7"/>
  <c r="C656" i="7"/>
  <c r="H655" i="7"/>
  <c r="H654" i="7" s="1"/>
  <c r="C655" i="7"/>
  <c r="C654" i="7" s="1"/>
  <c r="J654" i="7"/>
  <c r="F654" i="7"/>
  <c r="H653" i="7"/>
  <c r="C653" i="7"/>
  <c r="H652" i="7"/>
  <c r="C652" i="7"/>
  <c r="H651" i="7"/>
  <c r="H649" i="7" s="1"/>
  <c r="C651" i="7"/>
  <c r="H650" i="7"/>
  <c r="C650" i="7"/>
  <c r="C649" i="7" s="1"/>
  <c r="C648" i="7" s="1"/>
  <c r="M649" i="7"/>
  <c r="M648" i="7" s="1"/>
  <c r="L649" i="7"/>
  <c r="K649" i="7"/>
  <c r="J649" i="7"/>
  <c r="J648" i="7" s="1"/>
  <c r="I649" i="7"/>
  <c r="I648" i="7" s="1"/>
  <c r="G649" i="7"/>
  <c r="F649" i="7"/>
  <c r="F648" i="7" s="1"/>
  <c r="E649" i="7"/>
  <c r="E648" i="7" s="1"/>
  <c r="D649" i="7"/>
  <c r="L648" i="7"/>
  <c r="K648" i="7"/>
  <c r="H648" i="7"/>
  <c r="G648" i="7"/>
  <c r="D648" i="7"/>
  <c r="H647" i="7"/>
  <c r="C647" i="7"/>
  <c r="H646" i="7"/>
  <c r="H644" i="7" s="1"/>
  <c r="C646" i="7"/>
  <c r="H645" i="7"/>
  <c r="C645" i="7"/>
  <c r="C644" i="7" s="1"/>
  <c r="M644" i="7"/>
  <c r="M642" i="7" s="1"/>
  <c r="L644" i="7"/>
  <c r="L642" i="7" s="1"/>
  <c r="L641" i="7" s="1"/>
  <c r="K644" i="7"/>
  <c r="J644" i="7"/>
  <c r="I644" i="7"/>
  <c r="I642" i="7" s="1"/>
  <c r="G644" i="7"/>
  <c r="F644" i="7"/>
  <c r="E644" i="7"/>
  <c r="E642" i="7" s="1"/>
  <c r="E641" i="7" s="1"/>
  <c r="E632" i="7" s="1"/>
  <c r="E631" i="7" s="1"/>
  <c r="D644" i="7"/>
  <c r="D642" i="7" s="1"/>
  <c r="D641" i="7" s="1"/>
  <c r="H643" i="7"/>
  <c r="H642" i="7" s="1"/>
  <c r="H641" i="7" s="1"/>
  <c r="C643" i="7"/>
  <c r="K642" i="7"/>
  <c r="K641" i="7" s="1"/>
  <c r="J642" i="7"/>
  <c r="J641" i="7" s="1"/>
  <c r="G642" i="7"/>
  <c r="G641" i="7" s="1"/>
  <c r="F642" i="7"/>
  <c r="F641" i="7" s="1"/>
  <c r="M641" i="7"/>
  <c r="M632" i="7" s="1"/>
  <c r="M631" i="7" s="1"/>
  <c r="I641" i="7"/>
  <c r="H639" i="7"/>
  <c r="C639" i="7"/>
  <c r="H638" i="7"/>
  <c r="C638" i="7"/>
  <c r="H637" i="7"/>
  <c r="H636" i="7" s="1"/>
  <c r="C637" i="7"/>
  <c r="C636" i="7" s="1"/>
  <c r="C634" i="7" s="1"/>
  <c r="C633" i="7" s="1"/>
  <c r="M636" i="7"/>
  <c r="L636" i="7"/>
  <c r="K636" i="7"/>
  <c r="J636" i="7"/>
  <c r="J634" i="7" s="1"/>
  <c r="J633" i="7" s="1"/>
  <c r="J632" i="7" s="1"/>
  <c r="I636" i="7"/>
  <c r="G636" i="7"/>
  <c r="F636" i="7"/>
  <c r="F634" i="7" s="1"/>
  <c r="E636" i="7"/>
  <c r="D636" i="7"/>
  <c r="H635" i="7"/>
  <c r="H634" i="7" s="1"/>
  <c r="H633" i="7" s="1"/>
  <c r="H632" i="7" s="1"/>
  <c r="H631" i="7" s="1"/>
  <c r="C635" i="7"/>
  <c r="M634" i="7"/>
  <c r="L634" i="7"/>
  <c r="L633" i="7" s="1"/>
  <c r="K634" i="7"/>
  <c r="K633" i="7" s="1"/>
  <c r="I634" i="7"/>
  <c r="G634" i="7"/>
  <c r="G633" i="7" s="1"/>
  <c r="G632" i="7" s="1"/>
  <c r="G631" i="7" s="1"/>
  <c r="E634" i="7"/>
  <c r="D634" i="7"/>
  <c r="D633" i="7" s="1"/>
  <c r="D632" i="7" s="1"/>
  <c r="M633" i="7"/>
  <c r="I633" i="7"/>
  <c r="F633" i="7"/>
  <c r="F632" i="7" s="1"/>
  <c r="F631" i="7" s="1"/>
  <c r="E633" i="7"/>
  <c r="I632" i="7"/>
  <c r="I631" i="7" s="1"/>
  <c r="D631" i="7"/>
  <c r="H630" i="7"/>
  <c r="C630" i="7"/>
  <c r="H629" i="7"/>
  <c r="H628" i="7" s="1"/>
  <c r="H627" i="7" s="1"/>
  <c r="C629" i="7"/>
  <c r="M628" i="7"/>
  <c r="L628" i="7"/>
  <c r="L627" i="7" s="1"/>
  <c r="K628" i="7"/>
  <c r="K627" i="7" s="1"/>
  <c r="J628" i="7"/>
  <c r="I628" i="7"/>
  <c r="G628" i="7"/>
  <c r="G627" i="7" s="1"/>
  <c r="F628" i="7"/>
  <c r="E628" i="7"/>
  <c r="D628" i="7"/>
  <c r="D627" i="7" s="1"/>
  <c r="C628" i="7"/>
  <c r="C627" i="7" s="1"/>
  <c r="M627" i="7"/>
  <c r="J627" i="7"/>
  <c r="I627" i="7"/>
  <c r="F627" i="7"/>
  <c r="E627" i="7"/>
  <c r="H626" i="7"/>
  <c r="H624" i="7" s="1"/>
  <c r="H623" i="7" s="1"/>
  <c r="H622" i="7" s="1"/>
  <c r="H621" i="7" s="1"/>
  <c r="C626" i="7"/>
  <c r="H625" i="7"/>
  <c r="C625" i="7"/>
  <c r="C624" i="7" s="1"/>
  <c r="C623" i="7" s="1"/>
  <c r="M624" i="7"/>
  <c r="M623" i="7" s="1"/>
  <c r="M622" i="7" s="1"/>
  <c r="M621" i="7" s="1"/>
  <c r="L624" i="7"/>
  <c r="K624" i="7"/>
  <c r="J624" i="7"/>
  <c r="J623" i="7" s="1"/>
  <c r="J622" i="7" s="1"/>
  <c r="J621" i="7" s="1"/>
  <c r="I624" i="7"/>
  <c r="I623" i="7" s="1"/>
  <c r="I622" i="7" s="1"/>
  <c r="I621" i="7" s="1"/>
  <c r="G624" i="7"/>
  <c r="F624" i="7"/>
  <c r="F623" i="7" s="1"/>
  <c r="F622" i="7" s="1"/>
  <c r="E624" i="7"/>
  <c r="E623" i="7" s="1"/>
  <c r="E622" i="7" s="1"/>
  <c r="E621" i="7" s="1"/>
  <c r="D624" i="7"/>
  <c r="L623" i="7"/>
  <c r="L622" i="7" s="1"/>
  <c r="K623" i="7"/>
  <c r="G623" i="7"/>
  <c r="D623" i="7"/>
  <c r="D622" i="7" s="1"/>
  <c r="D621" i="7" s="1"/>
  <c r="K622" i="7"/>
  <c r="K621" i="7" s="1"/>
  <c r="G622" i="7"/>
  <c r="C622" i="7"/>
  <c r="F621" i="7"/>
  <c r="H620" i="7"/>
  <c r="C620" i="7"/>
  <c r="H619" i="7"/>
  <c r="C619" i="7"/>
  <c r="H618" i="7"/>
  <c r="H617" i="7" s="1"/>
  <c r="H616" i="7" s="1"/>
  <c r="C618" i="7"/>
  <c r="M617" i="7"/>
  <c r="L617" i="7"/>
  <c r="L616" i="7" s="1"/>
  <c r="K617" i="7"/>
  <c r="K616" i="7" s="1"/>
  <c r="J617" i="7"/>
  <c r="I617" i="7"/>
  <c r="G617" i="7"/>
  <c r="G616" i="7" s="1"/>
  <c r="F617" i="7"/>
  <c r="E617" i="7"/>
  <c r="D617" i="7"/>
  <c r="D616" i="7" s="1"/>
  <c r="C617" i="7"/>
  <c r="C616" i="7" s="1"/>
  <c r="M616" i="7"/>
  <c r="J616" i="7"/>
  <c r="I616" i="7"/>
  <c r="F616" i="7"/>
  <c r="E616" i="7"/>
  <c r="H615" i="7"/>
  <c r="C615" i="7"/>
  <c r="H614" i="7"/>
  <c r="C614" i="7"/>
  <c r="H613" i="7"/>
  <c r="H612" i="7" s="1"/>
  <c r="H611" i="7" s="1"/>
  <c r="H610" i="7" s="1"/>
  <c r="H609" i="7" s="1"/>
  <c r="C613" i="7"/>
  <c r="M612" i="7"/>
  <c r="L612" i="7"/>
  <c r="L611" i="7" s="1"/>
  <c r="K612" i="7"/>
  <c r="J612" i="7"/>
  <c r="I612" i="7"/>
  <c r="G612" i="7"/>
  <c r="G611" i="7" s="1"/>
  <c r="G610" i="7" s="1"/>
  <c r="G609" i="7" s="1"/>
  <c r="F612" i="7"/>
  <c r="E612" i="7"/>
  <c r="D612" i="7"/>
  <c r="D611" i="7" s="1"/>
  <c r="D610" i="7" s="1"/>
  <c r="C612" i="7"/>
  <c r="M611" i="7"/>
  <c r="K611" i="7"/>
  <c r="K610" i="7" s="1"/>
  <c r="K609" i="7" s="1"/>
  <c r="J611" i="7"/>
  <c r="I611" i="7"/>
  <c r="F611" i="7"/>
  <c r="E611" i="7"/>
  <c r="C611" i="7"/>
  <c r="M610" i="7"/>
  <c r="J610" i="7"/>
  <c r="J609" i="7" s="1"/>
  <c r="I610" i="7"/>
  <c r="E610" i="7"/>
  <c r="M609" i="7"/>
  <c r="I609" i="7"/>
  <c r="E609" i="7"/>
  <c r="D609" i="7"/>
  <c r="H608" i="7"/>
  <c r="C608" i="7"/>
  <c r="H607" i="7"/>
  <c r="H606" i="7" s="1"/>
  <c r="H605" i="7" s="1"/>
  <c r="H604" i="7" s="1"/>
  <c r="H603" i="7" s="1"/>
  <c r="C607" i="7"/>
  <c r="M606" i="7"/>
  <c r="L606" i="7"/>
  <c r="L605" i="7" s="1"/>
  <c r="L604" i="7" s="1"/>
  <c r="K606" i="7"/>
  <c r="K605" i="7" s="1"/>
  <c r="K604" i="7" s="1"/>
  <c r="K603" i="7" s="1"/>
  <c r="J606" i="7"/>
  <c r="I606" i="7"/>
  <c r="G606" i="7"/>
  <c r="G605" i="7" s="1"/>
  <c r="G604" i="7" s="1"/>
  <c r="G603" i="7" s="1"/>
  <c r="F606" i="7"/>
  <c r="E606" i="7"/>
  <c r="D606" i="7"/>
  <c r="D605" i="7" s="1"/>
  <c r="D604" i="7" s="1"/>
  <c r="C606" i="7"/>
  <c r="M605" i="7"/>
  <c r="J605" i="7"/>
  <c r="I605" i="7"/>
  <c r="F605" i="7"/>
  <c r="E605" i="7"/>
  <c r="C605" i="7"/>
  <c r="C604" i="7" s="1"/>
  <c r="C603" i="7" s="1"/>
  <c r="M604" i="7"/>
  <c r="J604" i="7"/>
  <c r="J603" i="7" s="1"/>
  <c r="I604" i="7"/>
  <c r="F604" i="7"/>
  <c r="F603" i="7" s="1"/>
  <c r="E604" i="7"/>
  <c r="M603" i="7"/>
  <c r="L603" i="7"/>
  <c r="I603" i="7"/>
  <c r="I602" i="7" s="1"/>
  <c r="E603" i="7"/>
  <c r="E602" i="7" s="1"/>
  <c r="D603" i="7"/>
  <c r="D602" i="7"/>
  <c r="H601" i="7"/>
  <c r="C601" i="7"/>
  <c r="H600" i="7"/>
  <c r="C600" i="7"/>
  <c r="H599" i="7"/>
  <c r="C599" i="7"/>
  <c r="H598" i="7"/>
  <c r="H597" i="7" s="1"/>
  <c r="C598" i="7"/>
  <c r="M597" i="7"/>
  <c r="M591" i="7" s="1"/>
  <c r="M589" i="7" s="1"/>
  <c r="L597" i="7"/>
  <c r="K597" i="7"/>
  <c r="J597" i="7"/>
  <c r="I597" i="7"/>
  <c r="I591" i="7" s="1"/>
  <c r="I589" i="7" s="1"/>
  <c r="G597" i="7"/>
  <c r="F597" i="7"/>
  <c r="E597" i="7"/>
  <c r="E591" i="7" s="1"/>
  <c r="E589" i="7" s="1"/>
  <c r="D597" i="7"/>
  <c r="C597" i="7"/>
  <c r="H596" i="7"/>
  <c r="C596" i="7"/>
  <c r="H595" i="7"/>
  <c r="C595" i="7"/>
  <c r="H594" i="7"/>
  <c r="C594" i="7"/>
  <c r="H593" i="7"/>
  <c r="C593" i="7"/>
  <c r="M592" i="7"/>
  <c r="L592" i="7"/>
  <c r="L591" i="7" s="1"/>
  <c r="L589" i="7" s="1"/>
  <c r="K592" i="7"/>
  <c r="J592" i="7"/>
  <c r="J591" i="7" s="1"/>
  <c r="J589" i="7" s="1"/>
  <c r="I592" i="7"/>
  <c r="H592" i="7"/>
  <c r="H591" i="7" s="1"/>
  <c r="H589" i="7" s="1"/>
  <c r="G592" i="7"/>
  <c r="F592" i="7"/>
  <c r="F591" i="7" s="1"/>
  <c r="F589" i="7" s="1"/>
  <c r="E592" i="7"/>
  <c r="D592" i="7"/>
  <c r="D591" i="7" s="1"/>
  <c r="D589" i="7" s="1"/>
  <c r="D588" i="7" s="1"/>
  <c r="K591" i="7"/>
  <c r="K589" i="7" s="1"/>
  <c r="G591" i="7"/>
  <c r="G589" i="7" s="1"/>
  <c r="H590" i="7"/>
  <c r="C590" i="7"/>
  <c r="H587" i="7"/>
  <c r="C587" i="7"/>
  <c r="H586" i="7"/>
  <c r="C586" i="7"/>
  <c r="H585" i="7"/>
  <c r="C585" i="7"/>
  <c r="H584" i="7"/>
  <c r="C584" i="7"/>
  <c r="H583" i="7"/>
  <c r="C583" i="7"/>
  <c r="M582" i="7"/>
  <c r="L582" i="7"/>
  <c r="L580" i="7" s="1"/>
  <c r="K582" i="7"/>
  <c r="J582" i="7"/>
  <c r="J580" i="7" s="1"/>
  <c r="I582" i="7"/>
  <c r="H582" i="7"/>
  <c r="G582" i="7"/>
  <c r="F582" i="7"/>
  <c r="F580" i="7" s="1"/>
  <c r="E582" i="7"/>
  <c r="D582" i="7"/>
  <c r="D580" i="7" s="1"/>
  <c r="H581" i="7"/>
  <c r="H580" i="7" s="1"/>
  <c r="C581" i="7"/>
  <c r="M580" i="7"/>
  <c r="K580" i="7"/>
  <c r="I580" i="7"/>
  <c r="G580" i="7"/>
  <c r="E580" i="7"/>
  <c r="H579" i="7"/>
  <c r="C579" i="7"/>
  <c r="H578" i="7"/>
  <c r="C578" i="7"/>
  <c r="M577" i="7"/>
  <c r="L577" i="7"/>
  <c r="L575" i="7" s="1"/>
  <c r="K577" i="7"/>
  <c r="J577" i="7"/>
  <c r="J575" i="7" s="1"/>
  <c r="I577" i="7"/>
  <c r="H577" i="7"/>
  <c r="G577" i="7"/>
  <c r="F577" i="7"/>
  <c r="F575" i="7" s="1"/>
  <c r="E577" i="7"/>
  <c r="D577" i="7"/>
  <c r="D575" i="7" s="1"/>
  <c r="H576" i="7"/>
  <c r="C576" i="7"/>
  <c r="M575" i="7"/>
  <c r="K575" i="7"/>
  <c r="I575" i="7"/>
  <c r="G575" i="7"/>
  <c r="E575" i="7"/>
  <c r="H574" i="7"/>
  <c r="C574" i="7"/>
  <c r="H573" i="7"/>
  <c r="C573" i="7"/>
  <c r="C572" i="7" s="1"/>
  <c r="M572" i="7"/>
  <c r="L572" i="7"/>
  <c r="K572" i="7"/>
  <c r="J572" i="7"/>
  <c r="I572" i="7"/>
  <c r="H572" i="7"/>
  <c r="G572" i="7"/>
  <c r="F572" i="7"/>
  <c r="E572" i="7"/>
  <c r="D572" i="7"/>
  <c r="H571" i="7"/>
  <c r="C571" i="7"/>
  <c r="H570" i="7"/>
  <c r="H569" i="7" s="1"/>
  <c r="C570" i="7"/>
  <c r="M569" i="7"/>
  <c r="L569" i="7"/>
  <c r="K569" i="7"/>
  <c r="K568" i="7" s="1"/>
  <c r="J569" i="7"/>
  <c r="I569" i="7"/>
  <c r="G569" i="7"/>
  <c r="G568" i="7" s="1"/>
  <c r="F569" i="7"/>
  <c r="E569" i="7"/>
  <c r="D569" i="7"/>
  <c r="C569" i="7"/>
  <c r="J568" i="7"/>
  <c r="F568" i="7"/>
  <c r="H566" i="7"/>
  <c r="C566" i="7"/>
  <c r="H565" i="7"/>
  <c r="C565" i="7"/>
  <c r="H564" i="7"/>
  <c r="H563" i="7" s="1"/>
  <c r="C564" i="7"/>
  <c r="M563" i="7"/>
  <c r="L563" i="7"/>
  <c r="K563" i="7"/>
  <c r="J563" i="7"/>
  <c r="I563" i="7"/>
  <c r="G563" i="7"/>
  <c r="F563" i="7"/>
  <c r="E563" i="7"/>
  <c r="D563" i="7"/>
  <c r="C563" i="7"/>
  <c r="H562" i="7"/>
  <c r="C562" i="7"/>
  <c r="H561" i="7"/>
  <c r="C561" i="7"/>
  <c r="C560" i="7" s="1"/>
  <c r="M560" i="7"/>
  <c r="L560" i="7"/>
  <c r="K560" i="7"/>
  <c r="J560" i="7"/>
  <c r="I560" i="7"/>
  <c r="H560" i="7"/>
  <c r="G560" i="7"/>
  <c r="F560" i="7"/>
  <c r="E560" i="7"/>
  <c r="D560" i="7"/>
  <c r="H559" i="7"/>
  <c r="C559" i="7"/>
  <c r="H558" i="7"/>
  <c r="C558" i="7"/>
  <c r="H557" i="7"/>
  <c r="H556" i="7" s="1"/>
  <c r="C557" i="7"/>
  <c r="M556" i="7"/>
  <c r="L556" i="7"/>
  <c r="K556" i="7"/>
  <c r="J556" i="7"/>
  <c r="I556" i="7"/>
  <c r="G556" i="7"/>
  <c r="F556" i="7"/>
  <c r="E556" i="7"/>
  <c r="D556" i="7"/>
  <c r="C556" i="7"/>
  <c r="H555" i="7"/>
  <c r="C555" i="7"/>
  <c r="H554" i="7"/>
  <c r="C554" i="7"/>
  <c r="H553" i="7"/>
  <c r="C553" i="7"/>
  <c r="M552" i="7"/>
  <c r="L552" i="7"/>
  <c r="L550" i="7" s="1"/>
  <c r="K552" i="7"/>
  <c r="J552" i="7"/>
  <c r="J550" i="7" s="1"/>
  <c r="I552" i="7"/>
  <c r="H552" i="7"/>
  <c r="G552" i="7"/>
  <c r="F552" i="7"/>
  <c r="F550" i="7" s="1"/>
  <c r="E552" i="7"/>
  <c r="D552" i="7"/>
  <c r="D550" i="7" s="1"/>
  <c r="H551" i="7"/>
  <c r="H550" i="7" s="1"/>
  <c r="H547" i="7" s="1"/>
  <c r="C551" i="7"/>
  <c r="M550" i="7"/>
  <c r="M547" i="7" s="1"/>
  <c r="K550" i="7"/>
  <c r="K547" i="7" s="1"/>
  <c r="I550" i="7"/>
  <c r="I547" i="7" s="1"/>
  <c r="G550" i="7"/>
  <c r="G547" i="7" s="1"/>
  <c r="E550" i="7"/>
  <c r="E547" i="7" s="1"/>
  <c r="H549" i="7"/>
  <c r="C549" i="7"/>
  <c r="H548" i="7"/>
  <c r="C548" i="7"/>
  <c r="L547" i="7"/>
  <c r="J547" i="7"/>
  <c r="F547" i="7"/>
  <c r="D547" i="7"/>
  <c r="H546" i="7"/>
  <c r="C546" i="7"/>
  <c r="H545" i="7"/>
  <c r="C545" i="7"/>
  <c r="H544" i="7"/>
  <c r="C544" i="7"/>
  <c r="H543" i="7"/>
  <c r="H542" i="7" s="1"/>
  <c r="C543" i="7"/>
  <c r="M542" i="7"/>
  <c r="L542" i="7"/>
  <c r="K542" i="7"/>
  <c r="K536" i="7" s="1"/>
  <c r="K535" i="7" s="1"/>
  <c r="K534" i="7" s="1"/>
  <c r="J542" i="7"/>
  <c r="I542" i="7"/>
  <c r="G542" i="7"/>
  <c r="F542" i="7"/>
  <c r="E542" i="7"/>
  <c r="E536" i="7" s="1"/>
  <c r="E535" i="7" s="1"/>
  <c r="D542" i="7"/>
  <c r="C542" i="7"/>
  <c r="H541" i="7"/>
  <c r="C541" i="7"/>
  <c r="H540" i="7"/>
  <c r="C540" i="7"/>
  <c r="H539" i="7"/>
  <c r="C539" i="7"/>
  <c r="H538" i="7"/>
  <c r="C538" i="7"/>
  <c r="M537" i="7"/>
  <c r="L537" i="7"/>
  <c r="L536" i="7" s="1"/>
  <c r="L535" i="7" s="1"/>
  <c r="K537" i="7"/>
  <c r="J537" i="7"/>
  <c r="J536" i="7" s="1"/>
  <c r="I537" i="7"/>
  <c r="H537" i="7"/>
  <c r="H536" i="7" s="1"/>
  <c r="H535" i="7" s="1"/>
  <c r="G537" i="7"/>
  <c r="F537" i="7"/>
  <c r="F536" i="7" s="1"/>
  <c r="E537" i="7"/>
  <c r="D537" i="7"/>
  <c r="D536" i="7" s="1"/>
  <c r="D535" i="7" s="1"/>
  <c r="M536" i="7"/>
  <c r="M535" i="7" s="1"/>
  <c r="I536" i="7"/>
  <c r="I535" i="7" s="1"/>
  <c r="G536" i="7"/>
  <c r="G535" i="7" s="1"/>
  <c r="G534" i="7" s="1"/>
  <c r="J535" i="7"/>
  <c r="J534" i="7" s="1"/>
  <c r="F535" i="7"/>
  <c r="H532" i="7"/>
  <c r="C532" i="7"/>
  <c r="H531" i="7"/>
  <c r="C531" i="7"/>
  <c r="H530" i="7"/>
  <c r="H529" i="7" s="1"/>
  <c r="H526" i="7" s="1"/>
  <c r="C530" i="7"/>
  <c r="M529" i="7"/>
  <c r="M526" i="7" s="1"/>
  <c r="L529" i="7"/>
  <c r="K529" i="7"/>
  <c r="K526" i="7" s="1"/>
  <c r="J529" i="7"/>
  <c r="I529" i="7"/>
  <c r="I526" i="7" s="1"/>
  <c r="G529" i="7"/>
  <c r="G526" i="7" s="1"/>
  <c r="F529" i="7"/>
  <c r="E529" i="7"/>
  <c r="E526" i="7" s="1"/>
  <c r="E504" i="7" s="1"/>
  <c r="E503" i="7" s="1"/>
  <c r="D529" i="7"/>
  <c r="C529" i="7"/>
  <c r="H528" i="7"/>
  <c r="C528" i="7"/>
  <c r="H527" i="7"/>
  <c r="C527" i="7"/>
  <c r="L526" i="7"/>
  <c r="J526" i="7"/>
  <c r="F526" i="7"/>
  <c r="D526" i="7"/>
  <c r="H525" i="7"/>
  <c r="C525" i="7"/>
  <c r="H524" i="7"/>
  <c r="C524" i="7"/>
  <c r="M523" i="7"/>
  <c r="M522" i="7" s="1"/>
  <c r="M519" i="7" s="1"/>
  <c r="L523" i="7"/>
  <c r="K523" i="7"/>
  <c r="K522" i="7" s="1"/>
  <c r="J523" i="7"/>
  <c r="I523" i="7"/>
  <c r="I522" i="7" s="1"/>
  <c r="I519" i="7" s="1"/>
  <c r="G523" i="7"/>
  <c r="G522" i="7" s="1"/>
  <c r="F523" i="7"/>
  <c r="E523" i="7"/>
  <c r="E522" i="7" s="1"/>
  <c r="D523" i="7"/>
  <c r="C523" i="7"/>
  <c r="C522" i="7" s="1"/>
  <c r="L522" i="7"/>
  <c r="L519" i="7" s="1"/>
  <c r="J522" i="7"/>
  <c r="J519" i="7" s="1"/>
  <c r="F522" i="7"/>
  <c r="F519" i="7" s="1"/>
  <c r="D522" i="7"/>
  <c r="D519" i="7" s="1"/>
  <c r="H521" i="7"/>
  <c r="C521" i="7"/>
  <c r="H520" i="7"/>
  <c r="C520" i="7"/>
  <c r="K519" i="7"/>
  <c r="K504" i="7" s="1"/>
  <c r="K503" i="7" s="1"/>
  <c r="G519" i="7"/>
  <c r="E519" i="7"/>
  <c r="C519" i="7"/>
  <c r="H518" i="7"/>
  <c r="C518" i="7"/>
  <c r="C517" i="7" s="1"/>
  <c r="M517" i="7"/>
  <c r="L517" i="7"/>
  <c r="L514" i="7" s="1"/>
  <c r="L513" i="7" s="1"/>
  <c r="L505" i="7" s="1"/>
  <c r="L504" i="7" s="1"/>
  <c r="L503" i="7" s="1"/>
  <c r="K517" i="7"/>
  <c r="J517" i="7"/>
  <c r="I517" i="7"/>
  <c r="H517" i="7"/>
  <c r="H514" i="7" s="1"/>
  <c r="H513" i="7" s="1"/>
  <c r="H505" i="7" s="1"/>
  <c r="G517" i="7"/>
  <c r="F517" i="7"/>
  <c r="E517" i="7"/>
  <c r="D517" i="7"/>
  <c r="D514" i="7" s="1"/>
  <c r="D513" i="7" s="1"/>
  <c r="D505" i="7" s="1"/>
  <c r="D504" i="7" s="1"/>
  <c r="D503" i="7" s="1"/>
  <c r="H516" i="7"/>
  <c r="H515" i="7" s="1"/>
  <c r="C516" i="7"/>
  <c r="M515" i="7"/>
  <c r="M514" i="7" s="1"/>
  <c r="M513" i="7" s="1"/>
  <c r="L515" i="7"/>
  <c r="K515" i="7"/>
  <c r="K514" i="7" s="1"/>
  <c r="J515" i="7"/>
  <c r="I515" i="7"/>
  <c r="I514" i="7" s="1"/>
  <c r="G515" i="7"/>
  <c r="G514" i="7" s="1"/>
  <c r="G513" i="7" s="1"/>
  <c r="F515" i="7"/>
  <c r="E515" i="7"/>
  <c r="E514" i="7" s="1"/>
  <c r="D515" i="7"/>
  <c r="C515" i="7"/>
  <c r="C514" i="7" s="1"/>
  <c r="C513" i="7" s="1"/>
  <c r="J514" i="7"/>
  <c r="J513" i="7" s="1"/>
  <c r="F514" i="7"/>
  <c r="F513" i="7" s="1"/>
  <c r="K513" i="7"/>
  <c r="I513" i="7"/>
  <c r="E513" i="7"/>
  <c r="H512" i="7"/>
  <c r="C512" i="7"/>
  <c r="H511" i="7"/>
  <c r="C511" i="7"/>
  <c r="H510" i="7"/>
  <c r="C510" i="7"/>
  <c r="H509" i="7"/>
  <c r="C509" i="7"/>
  <c r="C508" i="7" s="1"/>
  <c r="M508" i="7"/>
  <c r="L508" i="7"/>
  <c r="L507" i="7" s="1"/>
  <c r="K508" i="7"/>
  <c r="J508" i="7"/>
  <c r="J507" i="7" s="1"/>
  <c r="I508" i="7"/>
  <c r="H508" i="7"/>
  <c r="H507" i="7" s="1"/>
  <c r="G508" i="7"/>
  <c r="F508" i="7"/>
  <c r="F507" i="7" s="1"/>
  <c r="F505" i="7" s="1"/>
  <c r="F504" i="7" s="1"/>
  <c r="E508" i="7"/>
  <c r="D508" i="7"/>
  <c r="D507" i="7" s="1"/>
  <c r="M507" i="7"/>
  <c r="K507" i="7"/>
  <c r="K505" i="7" s="1"/>
  <c r="I507" i="7"/>
  <c r="G507" i="7"/>
  <c r="E507" i="7"/>
  <c r="E505" i="7" s="1"/>
  <c r="C507" i="7"/>
  <c r="H506" i="7"/>
  <c r="C506" i="7"/>
  <c r="J505" i="7"/>
  <c r="F503" i="7"/>
  <c r="H502" i="7"/>
  <c r="C502" i="7"/>
  <c r="H501" i="7"/>
  <c r="C501" i="7"/>
  <c r="H500" i="7"/>
  <c r="C500" i="7"/>
  <c r="M499" i="7"/>
  <c r="M496" i="7" s="1"/>
  <c r="L499" i="7"/>
  <c r="K499" i="7"/>
  <c r="K496" i="7" s="1"/>
  <c r="J499" i="7"/>
  <c r="I499" i="7"/>
  <c r="I496" i="7" s="1"/>
  <c r="G499" i="7"/>
  <c r="F499" i="7"/>
  <c r="E499" i="7"/>
  <c r="D499" i="7"/>
  <c r="C499" i="7"/>
  <c r="H498" i="7"/>
  <c r="C498" i="7"/>
  <c r="C496" i="7" s="1"/>
  <c r="H497" i="7"/>
  <c r="C497" i="7"/>
  <c r="L496" i="7"/>
  <c r="J496" i="7"/>
  <c r="G496" i="7"/>
  <c r="F496" i="7"/>
  <c r="E496" i="7"/>
  <c r="D496" i="7"/>
  <c r="H494" i="7"/>
  <c r="C494" i="7"/>
  <c r="H493" i="7"/>
  <c r="H491" i="7" s="1"/>
  <c r="C493" i="7"/>
  <c r="H492" i="7"/>
  <c r="C492" i="7"/>
  <c r="C491" i="7" s="1"/>
  <c r="M491" i="7"/>
  <c r="M488" i="7" s="1"/>
  <c r="L491" i="7"/>
  <c r="K491" i="7"/>
  <c r="J491" i="7"/>
  <c r="J488" i="7" s="1"/>
  <c r="I491" i="7"/>
  <c r="I488" i="7" s="1"/>
  <c r="G491" i="7"/>
  <c r="F491" i="7"/>
  <c r="F488" i="7" s="1"/>
  <c r="F476" i="7" s="1"/>
  <c r="E491" i="7"/>
  <c r="E488" i="7" s="1"/>
  <c r="D491" i="7"/>
  <c r="H490" i="7"/>
  <c r="C490" i="7"/>
  <c r="C488" i="7" s="1"/>
  <c r="H489" i="7"/>
  <c r="C489" i="7"/>
  <c r="L488" i="7"/>
  <c r="K488" i="7"/>
  <c r="H488" i="7"/>
  <c r="G488" i="7"/>
  <c r="D488" i="7"/>
  <c r="H487" i="7"/>
  <c r="C487" i="7"/>
  <c r="H486" i="7"/>
  <c r="H485" i="7" s="1"/>
  <c r="C486" i="7"/>
  <c r="M485" i="7"/>
  <c r="L485" i="7"/>
  <c r="K485" i="7"/>
  <c r="J485" i="7"/>
  <c r="I485" i="7"/>
  <c r="G485" i="7"/>
  <c r="F485" i="7"/>
  <c r="E485" i="7"/>
  <c r="D485" i="7"/>
  <c r="C485" i="7"/>
  <c r="H484" i="7"/>
  <c r="C484" i="7"/>
  <c r="M483" i="7"/>
  <c r="L483" i="7"/>
  <c r="L480" i="7" s="1"/>
  <c r="L477" i="7" s="1"/>
  <c r="L476" i="7" s="1"/>
  <c r="L468" i="7" s="1"/>
  <c r="K483" i="7"/>
  <c r="J483" i="7"/>
  <c r="I483" i="7"/>
  <c r="H483" i="7"/>
  <c r="G483" i="7"/>
  <c r="F483" i="7"/>
  <c r="E483" i="7"/>
  <c r="D483" i="7"/>
  <c r="D480" i="7" s="1"/>
  <c r="D477" i="7" s="1"/>
  <c r="D476" i="7" s="1"/>
  <c r="D468" i="7" s="1"/>
  <c r="C483" i="7"/>
  <c r="H482" i="7"/>
  <c r="H481" i="7" s="1"/>
  <c r="C482" i="7"/>
  <c r="C481" i="7" s="1"/>
  <c r="C480" i="7" s="1"/>
  <c r="C477" i="7" s="1"/>
  <c r="C476" i="7" s="1"/>
  <c r="M481" i="7"/>
  <c r="M480" i="7" s="1"/>
  <c r="M477" i="7" s="1"/>
  <c r="M476" i="7" s="1"/>
  <c r="L481" i="7"/>
  <c r="K481" i="7"/>
  <c r="J481" i="7"/>
  <c r="J480" i="7" s="1"/>
  <c r="J477" i="7" s="1"/>
  <c r="J476" i="7" s="1"/>
  <c r="I481" i="7"/>
  <c r="I480" i="7" s="1"/>
  <c r="I477" i="7" s="1"/>
  <c r="I476" i="7" s="1"/>
  <c r="G481" i="7"/>
  <c r="F481" i="7"/>
  <c r="F480" i="7" s="1"/>
  <c r="F477" i="7" s="1"/>
  <c r="E481" i="7"/>
  <c r="E480" i="7" s="1"/>
  <c r="E477" i="7" s="1"/>
  <c r="E476" i="7" s="1"/>
  <c r="E468" i="7" s="1"/>
  <c r="E467" i="7" s="1"/>
  <c r="D481" i="7"/>
  <c r="K480" i="7"/>
  <c r="H480" i="7"/>
  <c r="G480" i="7"/>
  <c r="H479" i="7"/>
  <c r="C479" i="7"/>
  <c r="H478" i="7"/>
  <c r="C478" i="7"/>
  <c r="K477" i="7"/>
  <c r="K476" i="7" s="1"/>
  <c r="G477" i="7"/>
  <c r="G476" i="7" s="1"/>
  <c r="H475" i="7"/>
  <c r="H473" i="7" s="1"/>
  <c r="C475" i="7"/>
  <c r="H474" i="7"/>
  <c r="C474" i="7"/>
  <c r="C473" i="7" s="1"/>
  <c r="M473" i="7"/>
  <c r="M469" i="7" s="1"/>
  <c r="M468" i="7" s="1"/>
  <c r="L473" i="7"/>
  <c r="K473" i="7"/>
  <c r="J473" i="7"/>
  <c r="I473" i="7"/>
  <c r="I469" i="7" s="1"/>
  <c r="I468" i="7" s="1"/>
  <c r="G473" i="7"/>
  <c r="F473" i="7"/>
  <c r="E473" i="7"/>
  <c r="E469" i="7" s="1"/>
  <c r="D473" i="7"/>
  <c r="H472" i="7"/>
  <c r="C472" i="7"/>
  <c r="H471" i="7"/>
  <c r="C471" i="7"/>
  <c r="H470" i="7"/>
  <c r="C470" i="7"/>
  <c r="L469" i="7"/>
  <c r="K469" i="7"/>
  <c r="K468" i="7" s="1"/>
  <c r="K467" i="7" s="1"/>
  <c r="J469" i="7"/>
  <c r="G469" i="7"/>
  <c r="F469" i="7"/>
  <c r="D469" i="7"/>
  <c r="L467" i="7"/>
  <c r="H466" i="7"/>
  <c r="C466" i="7"/>
  <c r="H465" i="7"/>
  <c r="H464" i="7" s="1"/>
  <c r="C465" i="7"/>
  <c r="M464" i="7"/>
  <c r="L464" i="7"/>
  <c r="L460" i="7" s="1"/>
  <c r="K464" i="7"/>
  <c r="J464" i="7"/>
  <c r="I464" i="7"/>
  <c r="G464" i="7"/>
  <c r="F464" i="7"/>
  <c r="E464" i="7"/>
  <c r="D464" i="7"/>
  <c r="D460" i="7" s="1"/>
  <c r="C464" i="7"/>
  <c r="H463" i="7"/>
  <c r="C463" i="7"/>
  <c r="H462" i="7"/>
  <c r="H461" i="7" s="1"/>
  <c r="C462" i="7"/>
  <c r="C461" i="7" s="1"/>
  <c r="C460" i="7" s="1"/>
  <c r="M461" i="7"/>
  <c r="L461" i="7"/>
  <c r="K461" i="7"/>
  <c r="J461" i="7"/>
  <c r="J460" i="7" s="1"/>
  <c r="J446" i="7" s="1"/>
  <c r="I461" i="7"/>
  <c r="G461" i="7"/>
  <c r="F461" i="7"/>
  <c r="F460" i="7" s="1"/>
  <c r="E461" i="7"/>
  <c r="D461" i="7"/>
  <c r="M460" i="7"/>
  <c r="I460" i="7"/>
  <c r="E460" i="7"/>
  <c r="H459" i="7"/>
  <c r="C459" i="7"/>
  <c r="H458" i="7"/>
  <c r="C458" i="7"/>
  <c r="H457" i="7"/>
  <c r="C457" i="7"/>
  <c r="C455" i="7" s="1"/>
  <c r="H456" i="7"/>
  <c r="C456" i="7"/>
  <c r="M455" i="7"/>
  <c r="M446" i="7" s="1"/>
  <c r="L455" i="7"/>
  <c r="K455" i="7"/>
  <c r="J455" i="7"/>
  <c r="I455" i="7"/>
  <c r="I446" i="7" s="1"/>
  <c r="H455" i="7"/>
  <c r="G455" i="7"/>
  <c r="F455" i="7"/>
  <c r="E455" i="7"/>
  <c r="D455" i="7"/>
  <c r="H454" i="7"/>
  <c r="C454" i="7"/>
  <c r="H453" i="7"/>
  <c r="C453" i="7"/>
  <c r="H452" i="7"/>
  <c r="C452" i="7"/>
  <c r="H451" i="7"/>
  <c r="H450" i="7" s="1"/>
  <c r="H449" i="7" s="1"/>
  <c r="C451" i="7"/>
  <c r="M450" i="7"/>
  <c r="L450" i="7"/>
  <c r="L449" i="7" s="1"/>
  <c r="L447" i="7" s="1"/>
  <c r="L446" i="7" s="1"/>
  <c r="K450" i="7"/>
  <c r="K449" i="7" s="1"/>
  <c r="J450" i="7"/>
  <c r="I450" i="7"/>
  <c r="G450" i="7"/>
  <c r="G449" i="7" s="1"/>
  <c r="G447" i="7" s="1"/>
  <c r="F450" i="7"/>
  <c r="E450" i="7"/>
  <c r="D450" i="7"/>
  <c r="D449" i="7" s="1"/>
  <c r="D447" i="7" s="1"/>
  <c r="D446" i="7" s="1"/>
  <c r="C450" i="7"/>
  <c r="C449" i="7" s="1"/>
  <c r="C447" i="7" s="1"/>
  <c r="C446" i="7" s="1"/>
  <c r="M449" i="7"/>
  <c r="J449" i="7"/>
  <c r="J447" i="7" s="1"/>
  <c r="I449" i="7"/>
  <c r="F449" i="7"/>
  <c r="F447" i="7" s="1"/>
  <c r="F446" i="7" s="1"/>
  <c r="E449" i="7"/>
  <c r="H448" i="7"/>
  <c r="C448" i="7"/>
  <c r="M447" i="7"/>
  <c r="K447" i="7"/>
  <c r="I447" i="7"/>
  <c r="E447" i="7"/>
  <c r="H445" i="7"/>
  <c r="H443" i="7" s="1"/>
  <c r="C445" i="7"/>
  <c r="H444" i="7"/>
  <c r="C444" i="7"/>
  <c r="C443" i="7" s="1"/>
  <c r="M443" i="7"/>
  <c r="L443" i="7"/>
  <c r="K443" i="7"/>
  <c r="J443" i="7"/>
  <c r="I443" i="7"/>
  <c r="G443" i="7"/>
  <c r="F443" i="7"/>
  <c r="E443" i="7"/>
  <c r="D443" i="7"/>
  <c r="H442" i="7"/>
  <c r="C442" i="7"/>
  <c r="H441" i="7"/>
  <c r="C441" i="7"/>
  <c r="H440" i="7"/>
  <c r="C440" i="7"/>
  <c r="H439" i="7"/>
  <c r="C439" i="7"/>
  <c r="H438" i="7"/>
  <c r="C438" i="7"/>
  <c r="C436" i="7" s="1"/>
  <c r="H437" i="7"/>
  <c r="C437" i="7"/>
  <c r="M436" i="7"/>
  <c r="M435" i="7" s="1"/>
  <c r="L436" i="7"/>
  <c r="L435" i="7" s="1"/>
  <c r="L434" i="7" s="1"/>
  <c r="K436" i="7"/>
  <c r="J436" i="7"/>
  <c r="I436" i="7"/>
  <c r="I435" i="7" s="1"/>
  <c r="H436" i="7"/>
  <c r="H435" i="7" s="1"/>
  <c r="G436" i="7"/>
  <c r="F436" i="7"/>
  <c r="E436" i="7"/>
  <c r="E435" i="7" s="1"/>
  <c r="E434" i="7" s="1"/>
  <c r="D436" i="7"/>
  <c r="D435" i="7" s="1"/>
  <c r="D434" i="7" s="1"/>
  <c r="K435" i="7"/>
  <c r="K434" i="7" s="1"/>
  <c r="J435" i="7"/>
  <c r="G435" i="7"/>
  <c r="G434" i="7" s="1"/>
  <c r="F435" i="7"/>
  <c r="C435" i="7"/>
  <c r="C434" i="7" s="1"/>
  <c r="J434" i="7"/>
  <c r="J433" i="7" s="1"/>
  <c r="F434" i="7"/>
  <c r="H431" i="7"/>
  <c r="C431" i="7"/>
  <c r="C424" i="7" s="1"/>
  <c r="C421" i="7" s="1"/>
  <c r="H430" i="7"/>
  <c r="H429" i="7" s="1"/>
  <c r="C430" i="7"/>
  <c r="M429" i="7"/>
  <c r="L429" i="7"/>
  <c r="K429" i="7"/>
  <c r="J429" i="7"/>
  <c r="I429" i="7"/>
  <c r="G429" i="7"/>
  <c r="F429" i="7"/>
  <c r="E429" i="7"/>
  <c r="D429" i="7"/>
  <c r="C429" i="7"/>
  <c r="H428" i="7"/>
  <c r="C428" i="7"/>
  <c r="H427" i="7"/>
  <c r="H426" i="7" s="1"/>
  <c r="C427" i="7"/>
  <c r="M426" i="7"/>
  <c r="L426" i="7"/>
  <c r="K426" i="7"/>
  <c r="J426" i="7"/>
  <c r="I426" i="7"/>
  <c r="G426" i="7"/>
  <c r="F426" i="7"/>
  <c r="E426" i="7"/>
  <c r="D426" i="7"/>
  <c r="M424" i="7"/>
  <c r="M421" i="7" s="1"/>
  <c r="M418" i="7" s="1"/>
  <c r="L424" i="7"/>
  <c r="K424" i="7"/>
  <c r="J424" i="7"/>
  <c r="J422" i="7" s="1"/>
  <c r="I424" i="7"/>
  <c r="I421" i="7" s="1"/>
  <c r="I418" i="7" s="1"/>
  <c r="H424" i="7"/>
  <c r="G424" i="7"/>
  <c r="F424" i="7"/>
  <c r="F422" i="7" s="1"/>
  <c r="E424" i="7"/>
  <c r="E421" i="7" s="1"/>
  <c r="E418" i="7" s="1"/>
  <c r="D424" i="7"/>
  <c r="M423" i="7"/>
  <c r="M422" i="7" s="1"/>
  <c r="L423" i="7"/>
  <c r="K423" i="7"/>
  <c r="J423" i="7"/>
  <c r="I423" i="7"/>
  <c r="I422" i="7" s="1"/>
  <c r="H423" i="7"/>
  <c r="G423" i="7"/>
  <c r="F423" i="7"/>
  <c r="E423" i="7"/>
  <c r="E422" i="7" s="1"/>
  <c r="D423" i="7"/>
  <c r="K422" i="7"/>
  <c r="G422" i="7"/>
  <c r="L421" i="7"/>
  <c r="K421" i="7"/>
  <c r="K419" i="7" s="1"/>
  <c r="J421" i="7"/>
  <c r="J418" i="7" s="1"/>
  <c r="H421" i="7"/>
  <c r="G421" i="7"/>
  <c r="G419" i="7" s="1"/>
  <c r="F421" i="7"/>
  <c r="F418" i="7" s="1"/>
  <c r="D421" i="7"/>
  <c r="M420" i="7"/>
  <c r="K420" i="7"/>
  <c r="J420" i="7"/>
  <c r="I420" i="7"/>
  <c r="G420" i="7"/>
  <c r="F420" i="7"/>
  <c r="E420" i="7"/>
  <c r="L418" i="7"/>
  <c r="K418" i="7"/>
  <c r="H418" i="7"/>
  <c r="G418" i="7"/>
  <c r="D418" i="7"/>
  <c r="C418" i="7"/>
  <c r="K417" i="7"/>
  <c r="J417" i="7"/>
  <c r="G417" i="7"/>
  <c r="G416" i="7" s="1"/>
  <c r="F417" i="7"/>
  <c r="F416" i="7" s="1"/>
  <c r="H414" i="7"/>
  <c r="C414" i="7"/>
  <c r="H413" i="7"/>
  <c r="H411" i="7" s="1"/>
  <c r="H404" i="7" s="1"/>
  <c r="C413" i="7"/>
  <c r="H412" i="7"/>
  <c r="C412" i="7"/>
  <c r="C411" i="7" s="1"/>
  <c r="M411" i="7"/>
  <c r="M404" i="7" s="1"/>
  <c r="M393" i="7" s="1"/>
  <c r="L411" i="7"/>
  <c r="K411" i="7"/>
  <c r="J411" i="7"/>
  <c r="J404" i="7" s="1"/>
  <c r="J393" i="7" s="1"/>
  <c r="I411" i="7"/>
  <c r="I404" i="7" s="1"/>
  <c r="I393" i="7" s="1"/>
  <c r="G411" i="7"/>
  <c r="F411" i="7"/>
  <c r="F404" i="7" s="1"/>
  <c r="F393" i="7" s="1"/>
  <c r="E411" i="7"/>
  <c r="E404" i="7" s="1"/>
  <c r="D411" i="7"/>
  <c r="H410" i="7"/>
  <c r="H409" i="7" s="1"/>
  <c r="C410" i="7"/>
  <c r="C409" i="7" s="1"/>
  <c r="M409" i="7"/>
  <c r="L409" i="7"/>
  <c r="K409" i="7"/>
  <c r="K408" i="7" s="1"/>
  <c r="J409" i="7"/>
  <c r="J408" i="7" s="1"/>
  <c r="I409" i="7"/>
  <c r="G409" i="7"/>
  <c r="G408" i="7" s="1"/>
  <c r="F409" i="7"/>
  <c r="F408" i="7" s="1"/>
  <c r="E409" i="7"/>
  <c r="D409" i="7"/>
  <c r="M408" i="7"/>
  <c r="L408" i="7"/>
  <c r="E408" i="7"/>
  <c r="D408" i="7"/>
  <c r="H407" i="7"/>
  <c r="C407" i="7"/>
  <c r="C405" i="7" s="1"/>
  <c r="H406" i="7"/>
  <c r="C406" i="7"/>
  <c r="M405" i="7"/>
  <c r="L405" i="7"/>
  <c r="K405" i="7"/>
  <c r="J405" i="7"/>
  <c r="I405" i="7"/>
  <c r="H405" i="7"/>
  <c r="G405" i="7"/>
  <c r="F405" i="7"/>
  <c r="E405" i="7"/>
  <c r="D405" i="7"/>
  <c r="L404" i="7"/>
  <c r="L402" i="7" s="1"/>
  <c r="K404" i="7"/>
  <c r="G404" i="7"/>
  <c r="D404" i="7"/>
  <c r="D402" i="7" s="1"/>
  <c r="C404" i="7"/>
  <c r="M403" i="7"/>
  <c r="L403" i="7"/>
  <c r="K403" i="7"/>
  <c r="J403" i="7"/>
  <c r="J402" i="7" s="1"/>
  <c r="I403" i="7"/>
  <c r="G403" i="7"/>
  <c r="G402" i="7" s="1"/>
  <c r="F403" i="7"/>
  <c r="E403" i="7"/>
  <c r="D403" i="7"/>
  <c r="F402" i="7"/>
  <c r="H401" i="7"/>
  <c r="C401" i="7"/>
  <c r="H400" i="7"/>
  <c r="C400" i="7"/>
  <c r="H399" i="7"/>
  <c r="H398" i="7" s="1"/>
  <c r="C399" i="7"/>
  <c r="M398" i="7"/>
  <c r="L398" i="7"/>
  <c r="K398" i="7"/>
  <c r="K395" i="7" s="1"/>
  <c r="K394" i="7" s="1"/>
  <c r="J398" i="7"/>
  <c r="I398" i="7"/>
  <c r="G398" i="7"/>
  <c r="G395" i="7" s="1"/>
  <c r="G394" i="7" s="1"/>
  <c r="F398" i="7"/>
  <c r="E398" i="7"/>
  <c r="D398" i="7"/>
  <c r="C398" i="7"/>
  <c r="H397" i="7"/>
  <c r="H395" i="7" s="1"/>
  <c r="C397" i="7"/>
  <c r="H396" i="7"/>
  <c r="C396" i="7"/>
  <c r="C395" i="7" s="1"/>
  <c r="C394" i="7" s="1"/>
  <c r="M395" i="7"/>
  <c r="M392" i="7" s="1"/>
  <c r="L395" i="7"/>
  <c r="J395" i="7"/>
  <c r="I395" i="7"/>
  <c r="I392" i="7" s="1"/>
  <c r="I391" i="7" s="1"/>
  <c r="F395" i="7"/>
  <c r="F394" i="7" s="1"/>
  <c r="E395" i="7"/>
  <c r="E392" i="7" s="1"/>
  <c r="D395" i="7"/>
  <c r="M394" i="7"/>
  <c r="L394" i="7"/>
  <c r="H394" i="7"/>
  <c r="E394" i="7"/>
  <c r="D394" i="7"/>
  <c r="L393" i="7"/>
  <c r="L391" i="7" s="1"/>
  <c r="K393" i="7"/>
  <c r="H393" i="7"/>
  <c r="G393" i="7"/>
  <c r="D393" i="7"/>
  <c r="D391" i="7" s="1"/>
  <c r="C393" i="7"/>
  <c r="L392" i="7"/>
  <c r="K392" i="7"/>
  <c r="G392" i="7"/>
  <c r="G391" i="7" s="1"/>
  <c r="F392" i="7"/>
  <c r="F391" i="7" s="1"/>
  <c r="D392" i="7"/>
  <c r="M391" i="7"/>
  <c r="H390" i="7"/>
  <c r="C390" i="7"/>
  <c r="H389" i="7"/>
  <c r="C389" i="7"/>
  <c r="H388" i="7"/>
  <c r="C388" i="7"/>
  <c r="H387" i="7"/>
  <c r="C387" i="7"/>
  <c r="H386" i="7"/>
  <c r="C386" i="7"/>
  <c r="H385" i="7"/>
  <c r="C385" i="7"/>
  <c r="H384" i="7"/>
  <c r="C384" i="7"/>
  <c r="H383" i="7"/>
  <c r="C383" i="7"/>
  <c r="H382" i="7"/>
  <c r="H381" i="7" s="1"/>
  <c r="H380" i="7" s="1"/>
  <c r="C382" i="7"/>
  <c r="M381" i="7"/>
  <c r="L381" i="7"/>
  <c r="K381" i="7"/>
  <c r="K380" i="7" s="1"/>
  <c r="K374" i="7" s="1"/>
  <c r="J381" i="7"/>
  <c r="I381" i="7"/>
  <c r="G381" i="7"/>
  <c r="G380" i="7" s="1"/>
  <c r="G374" i="7" s="1"/>
  <c r="F381" i="7"/>
  <c r="E381" i="7"/>
  <c r="D381" i="7"/>
  <c r="C381" i="7"/>
  <c r="C380" i="7" s="1"/>
  <c r="M380" i="7"/>
  <c r="M349" i="7" s="1"/>
  <c r="L380" i="7"/>
  <c r="J380" i="7"/>
  <c r="J374" i="7" s="1"/>
  <c r="I380" i="7"/>
  <c r="I349" i="7" s="1"/>
  <c r="F380" i="7"/>
  <c r="F374" i="7" s="1"/>
  <c r="E380" i="7"/>
  <c r="D380" i="7"/>
  <c r="H379" i="7"/>
  <c r="C379" i="7"/>
  <c r="H378" i="7"/>
  <c r="C378" i="7"/>
  <c r="H377" i="7"/>
  <c r="H375" i="7" s="1"/>
  <c r="C377" i="7"/>
  <c r="C375" i="7" s="1"/>
  <c r="C374" i="7" s="1"/>
  <c r="H376" i="7"/>
  <c r="C376" i="7"/>
  <c r="M375" i="7"/>
  <c r="M374" i="7" s="1"/>
  <c r="L375" i="7"/>
  <c r="L374" i="7" s="1"/>
  <c r="K375" i="7"/>
  <c r="J375" i="7"/>
  <c r="I375" i="7"/>
  <c r="I374" i="7" s="1"/>
  <c r="G375" i="7"/>
  <c r="F375" i="7"/>
  <c r="E375" i="7"/>
  <c r="E374" i="7" s="1"/>
  <c r="D375" i="7"/>
  <c r="D374" i="7" s="1"/>
  <c r="H374" i="7"/>
  <c r="H373" i="7"/>
  <c r="C373" i="7"/>
  <c r="H372" i="7"/>
  <c r="H371" i="7" s="1"/>
  <c r="C372" i="7"/>
  <c r="M371" i="7"/>
  <c r="L371" i="7"/>
  <c r="K371" i="7"/>
  <c r="J371" i="7"/>
  <c r="I371" i="7"/>
  <c r="G371" i="7"/>
  <c r="F371" i="7"/>
  <c r="E371" i="7"/>
  <c r="D371" i="7"/>
  <c r="C371" i="7"/>
  <c r="H370" i="7"/>
  <c r="H368" i="7" s="1"/>
  <c r="C370" i="7"/>
  <c r="H369" i="7"/>
  <c r="C369" i="7"/>
  <c r="C368" i="7" s="1"/>
  <c r="C367" i="7" s="1"/>
  <c r="M368" i="7"/>
  <c r="L368" i="7"/>
  <c r="K368" i="7"/>
  <c r="J368" i="7"/>
  <c r="I368" i="7"/>
  <c r="G368" i="7"/>
  <c r="F368" i="7"/>
  <c r="E368" i="7"/>
  <c r="E367" i="7" s="1"/>
  <c r="D368" i="7"/>
  <c r="M367" i="7"/>
  <c r="L367" i="7"/>
  <c r="I367" i="7"/>
  <c r="H367" i="7"/>
  <c r="D367" i="7"/>
  <c r="H366" i="7"/>
  <c r="C366" i="7"/>
  <c r="H365" i="7"/>
  <c r="C365" i="7"/>
  <c r="H364" i="7"/>
  <c r="C364" i="7"/>
  <c r="H363" i="7"/>
  <c r="H361" i="7" s="1"/>
  <c r="H349" i="7" s="1"/>
  <c r="C363" i="7"/>
  <c r="H362" i="7"/>
  <c r="C362" i="7"/>
  <c r="C361" i="7" s="1"/>
  <c r="M361" i="7"/>
  <c r="L361" i="7"/>
  <c r="K361" i="7"/>
  <c r="J361" i="7"/>
  <c r="I361" i="7"/>
  <c r="G361" i="7"/>
  <c r="F361" i="7"/>
  <c r="E361" i="7"/>
  <c r="D361" i="7"/>
  <c r="H360" i="7"/>
  <c r="H358" i="7" s="1"/>
  <c r="H348" i="7" s="1"/>
  <c r="H347" i="7" s="1"/>
  <c r="C360" i="7"/>
  <c r="C358" i="7" s="1"/>
  <c r="C357" i="7" s="1"/>
  <c r="H359" i="7"/>
  <c r="C359" i="7"/>
  <c r="M358" i="7"/>
  <c r="L358" i="7"/>
  <c r="L357" i="7" s="1"/>
  <c r="K358" i="7"/>
  <c r="J358" i="7"/>
  <c r="I358" i="7"/>
  <c r="G358" i="7"/>
  <c r="F358" i="7"/>
  <c r="E358" i="7"/>
  <c r="D358" i="7"/>
  <c r="D357" i="7" s="1"/>
  <c r="K357" i="7"/>
  <c r="G357" i="7"/>
  <c r="H355" i="7"/>
  <c r="C355" i="7"/>
  <c r="H354" i="7"/>
  <c r="H353" i="7" s="1"/>
  <c r="C354" i="7"/>
  <c r="M353" i="7"/>
  <c r="L353" i="7"/>
  <c r="K353" i="7"/>
  <c r="J353" i="7"/>
  <c r="I353" i="7"/>
  <c r="G353" i="7"/>
  <c r="F353" i="7"/>
  <c r="E353" i="7"/>
  <c r="D353" i="7"/>
  <c r="C353" i="7"/>
  <c r="H352" i="7"/>
  <c r="H350" i="7" s="1"/>
  <c r="C352" i="7"/>
  <c r="H351" i="7"/>
  <c r="C351" i="7"/>
  <c r="C350" i="7" s="1"/>
  <c r="M350" i="7"/>
  <c r="L350" i="7"/>
  <c r="K350" i="7"/>
  <c r="J350" i="7"/>
  <c r="I350" i="7"/>
  <c r="G350" i="7"/>
  <c r="F350" i="7"/>
  <c r="E350" i="7"/>
  <c r="D350" i="7"/>
  <c r="L349" i="7"/>
  <c r="E349" i="7"/>
  <c r="D349" i="7"/>
  <c r="L348" i="7"/>
  <c r="K348" i="7"/>
  <c r="G348" i="7"/>
  <c r="D348" i="7"/>
  <c r="H346" i="7"/>
  <c r="H344" i="7" s="1"/>
  <c r="C346" i="7"/>
  <c r="H345" i="7"/>
  <c r="C345" i="7"/>
  <c r="M344" i="7"/>
  <c r="L344" i="7"/>
  <c r="K344" i="7"/>
  <c r="J344" i="7"/>
  <c r="I344" i="7"/>
  <c r="G344" i="7"/>
  <c r="F344" i="7"/>
  <c r="E344" i="7"/>
  <c r="D344" i="7"/>
  <c r="H343" i="7"/>
  <c r="C343" i="7"/>
  <c r="H342" i="7"/>
  <c r="C342" i="7"/>
  <c r="H341" i="7"/>
  <c r="H340" i="7" s="1"/>
  <c r="H338" i="7" s="1"/>
  <c r="C341" i="7"/>
  <c r="M340" i="7"/>
  <c r="L340" i="7"/>
  <c r="K340" i="7"/>
  <c r="K338" i="7" s="1"/>
  <c r="J340" i="7"/>
  <c r="I340" i="7"/>
  <c r="G340" i="7"/>
  <c r="F340" i="7"/>
  <c r="E340" i="7"/>
  <c r="D340" i="7"/>
  <c r="C340" i="7"/>
  <c r="M339" i="7"/>
  <c r="M338" i="7" s="1"/>
  <c r="L339" i="7"/>
  <c r="K339" i="7"/>
  <c r="J339" i="7"/>
  <c r="I339" i="7"/>
  <c r="H339" i="7"/>
  <c r="G339" i="7"/>
  <c r="F339" i="7"/>
  <c r="E339" i="7"/>
  <c r="E338" i="7" s="1"/>
  <c r="D339" i="7"/>
  <c r="L338" i="7"/>
  <c r="I338" i="7"/>
  <c r="D338" i="7"/>
  <c r="H337" i="7"/>
  <c r="C337" i="7"/>
  <c r="H336" i="7"/>
  <c r="H335" i="7" s="1"/>
  <c r="C336" i="7"/>
  <c r="M335" i="7"/>
  <c r="L335" i="7"/>
  <c r="K335" i="7"/>
  <c r="J335" i="7"/>
  <c r="I335" i="7"/>
  <c r="G335" i="7"/>
  <c r="F335" i="7"/>
  <c r="E335" i="7"/>
  <c r="D335" i="7"/>
  <c r="C335" i="7"/>
  <c r="H334" i="7"/>
  <c r="H332" i="7" s="1"/>
  <c r="C334" i="7"/>
  <c r="H333" i="7"/>
  <c r="C333" i="7"/>
  <c r="C332" i="7" s="1"/>
  <c r="M332" i="7"/>
  <c r="L332" i="7"/>
  <c r="K332" i="7"/>
  <c r="J332" i="7"/>
  <c r="I332" i="7"/>
  <c r="G332" i="7"/>
  <c r="F332" i="7"/>
  <c r="E332" i="7"/>
  <c r="D332" i="7"/>
  <c r="H331" i="7"/>
  <c r="C331" i="7"/>
  <c r="C329" i="7" s="1"/>
  <c r="H330" i="7"/>
  <c r="C330" i="7"/>
  <c r="M329" i="7"/>
  <c r="M328" i="7" s="1"/>
  <c r="L329" i="7"/>
  <c r="L328" i="7" s="1"/>
  <c r="K329" i="7"/>
  <c r="J329" i="7"/>
  <c r="I329" i="7"/>
  <c r="I328" i="7" s="1"/>
  <c r="H329" i="7"/>
  <c r="G329" i="7"/>
  <c r="F329" i="7"/>
  <c r="E329" i="7"/>
  <c r="E328" i="7" s="1"/>
  <c r="D329" i="7"/>
  <c r="D328" i="7" s="1"/>
  <c r="K328" i="7"/>
  <c r="J328" i="7"/>
  <c r="G328" i="7"/>
  <c r="F328" i="7"/>
  <c r="C328" i="7"/>
  <c r="H327" i="7"/>
  <c r="C327" i="7"/>
  <c r="H326" i="7"/>
  <c r="H325" i="7" s="1"/>
  <c r="C326" i="7"/>
  <c r="C325" i="7" s="1"/>
  <c r="C319" i="7" s="1"/>
  <c r="M325" i="7"/>
  <c r="M323" i="7" s="1"/>
  <c r="L325" i="7"/>
  <c r="K325" i="7"/>
  <c r="J325" i="7"/>
  <c r="I325" i="7"/>
  <c r="I323" i="7" s="1"/>
  <c r="G325" i="7"/>
  <c r="F325" i="7"/>
  <c r="E325" i="7"/>
  <c r="E323" i="7" s="1"/>
  <c r="D325" i="7"/>
  <c r="H324" i="7"/>
  <c r="H323" i="7" s="1"/>
  <c r="C324" i="7"/>
  <c r="L323" i="7"/>
  <c r="K323" i="7"/>
  <c r="G323" i="7"/>
  <c r="D323" i="7"/>
  <c r="C323" i="7"/>
  <c r="H322" i="7"/>
  <c r="C322" i="7"/>
  <c r="H321" i="7"/>
  <c r="H320" i="7" s="1"/>
  <c r="C321" i="7"/>
  <c r="M320" i="7"/>
  <c r="L320" i="7"/>
  <c r="K320" i="7"/>
  <c r="J320" i="7"/>
  <c r="I320" i="7"/>
  <c r="G320" i="7"/>
  <c r="F320" i="7"/>
  <c r="E320" i="7"/>
  <c r="D320" i="7"/>
  <c r="M319" i="7"/>
  <c r="L319" i="7"/>
  <c r="L316" i="7" s="1"/>
  <c r="K319" i="7"/>
  <c r="I319" i="7"/>
  <c r="G319" i="7"/>
  <c r="E319" i="7"/>
  <c r="D319" i="7"/>
  <c r="D316" i="7" s="1"/>
  <c r="M318" i="7"/>
  <c r="L318" i="7"/>
  <c r="K318" i="7"/>
  <c r="K315" i="7" s="1"/>
  <c r="J318" i="7"/>
  <c r="I318" i="7"/>
  <c r="H318" i="7"/>
  <c r="G318" i="7"/>
  <c r="G315" i="7" s="1"/>
  <c r="F318" i="7"/>
  <c r="E318" i="7"/>
  <c r="D318" i="7"/>
  <c r="K317" i="7"/>
  <c r="G317" i="7"/>
  <c r="M315" i="7"/>
  <c r="I315" i="7"/>
  <c r="E315" i="7"/>
  <c r="H313" i="7"/>
  <c r="C313" i="7"/>
  <c r="H312" i="7"/>
  <c r="C312" i="7"/>
  <c r="M311" i="7"/>
  <c r="L311" i="7"/>
  <c r="K311" i="7"/>
  <c r="J311" i="7"/>
  <c r="I311" i="7"/>
  <c r="G311" i="7"/>
  <c r="F311" i="7"/>
  <c r="E311" i="7"/>
  <c r="D311" i="7"/>
  <c r="C311" i="7"/>
  <c r="H310" i="7"/>
  <c r="C310" i="7"/>
  <c r="H309" i="7"/>
  <c r="C309" i="7"/>
  <c r="C307" i="7" s="1"/>
  <c r="H308" i="7"/>
  <c r="C308" i="7"/>
  <c r="M307" i="7"/>
  <c r="L307" i="7"/>
  <c r="K307" i="7"/>
  <c r="J307" i="7"/>
  <c r="I307" i="7"/>
  <c r="H307" i="7"/>
  <c r="G307" i="7"/>
  <c r="F307" i="7"/>
  <c r="E307" i="7"/>
  <c r="D307" i="7"/>
  <c r="M306" i="7"/>
  <c r="L306" i="7"/>
  <c r="K306" i="7"/>
  <c r="J306" i="7"/>
  <c r="I306" i="7"/>
  <c r="G306" i="7"/>
  <c r="F306" i="7"/>
  <c r="E306" i="7"/>
  <c r="D306" i="7"/>
  <c r="C306" i="7"/>
  <c r="M305" i="7"/>
  <c r="J305" i="7"/>
  <c r="I305" i="7"/>
  <c r="F305" i="7"/>
  <c r="E305" i="7"/>
  <c r="H301" i="7"/>
  <c r="H299" i="7" s="1"/>
  <c r="C301" i="7"/>
  <c r="H300" i="7"/>
  <c r="C300" i="7"/>
  <c r="C299" i="7" s="1"/>
  <c r="M299" i="7"/>
  <c r="L299" i="7"/>
  <c r="K299" i="7"/>
  <c r="J299" i="7"/>
  <c r="I299" i="7"/>
  <c r="G299" i="7"/>
  <c r="F299" i="7"/>
  <c r="E299" i="7"/>
  <c r="D299" i="7"/>
  <c r="H298" i="7"/>
  <c r="C298" i="7"/>
  <c r="H297" i="7"/>
  <c r="C297" i="7"/>
  <c r="H296" i="7"/>
  <c r="H294" i="7" s="1"/>
  <c r="H292" i="7" s="1"/>
  <c r="C296" i="7"/>
  <c r="C294" i="7" s="1"/>
  <c r="H295" i="7"/>
  <c r="C295" i="7"/>
  <c r="M294" i="7"/>
  <c r="M292" i="7" s="1"/>
  <c r="L294" i="7"/>
  <c r="L292" i="7" s="1"/>
  <c r="K294" i="7"/>
  <c r="J294" i="7"/>
  <c r="I294" i="7"/>
  <c r="I292" i="7" s="1"/>
  <c r="G294" i="7"/>
  <c r="F294" i="7"/>
  <c r="E294" i="7"/>
  <c r="E292" i="7" s="1"/>
  <c r="D294" i="7"/>
  <c r="D292" i="7" s="1"/>
  <c r="H293" i="7"/>
  <c r="C293" i="7"/>
  <c r="K292" i="7"/>
  <c r="J292" i="7"/>
  <c r="G292" i="7"/>
  <c r="F292" i="7"/>
  <c r="H291" i="7"/>
  <c r="C291" i="7"/>
  <c r="H290" i="7"/>
  <c r="C290" i="7"/>
  <c r="H289" i="7"/>
  <c r="H287" i="7" s="1"/>
  <c r="C289" i="7"/>
  <c r="C287" i="7" s="1"/>
  <c r="H288" i="7"/>
  <c r="C288" i="7"/>
  <c r="M287" i="7"/>
  <c r="L287" i="7"/>
  <c r="L279" i="7" s="1"/>
  <c r="L276" i="7" s="1"/>
  <c r="K287" i="7"/>
  <c r="J287" i="7"/>
  <c r="I287" i="7"/>
  <c r="G287" i="7"/>
  <c r="F287" i="7"/>
  <c r="E287" i="7"/>
  <c r="D287" i="7"/>
  <c r="D279" i="7" s="1"/>
  <c r="D276" i="7" s="1"/>
  <c r="H285" i="7"/>
  <c r="C285" i="7"/>
  <c r="H284" i="7"/>
  <c r="C284" i="7"/>
  <c r="H283" i="7"/>
  <c r="C283" i="7"/>
  <c r="C281" i="7" s="1"/>
  <c r="C278" i="7" s="1"/>
  <c r="H282" i="7"/>
  <c r="C282" i="7"/>
  <c r="M281" i="7"/>
  <c r="L281" i="7"/>
  <c r="K281" i="7"/>
  <c r="K278" i="7" s="1"/>
  <c r="J281" i="7"/>
  <c r="I281" i="7"/>
  <c r="H281" i="7"/>
  <c r="G281" i="7"/>
  <c r="G278" i="7" s="1"/>
  <c r="F281" i="7"/>
  <c r="E281" i="7"/>
  <c r="D281" i="7"/>
  <c r="K280" i="7"/>
  <c r="J280" i="7"/>
  <c r="G280" i="7"/>
  <c r="F280" i="7"/>
  <c r="K279" i="7"/>
  <c r="J279" i="7"/>
  <c r="G279" i="7"/>
  <c r="F279" i="7"/>
  <c r="M278" i="7"/>
  <c r="J278" i="7"/>
  <c r="I278" i="7"/>
  <c r="F278" i="7"/>
  <c r="E278" i="7"/>
  <c r="K276" i="7"/>
  <c r="G276" i="7"/>
  <c r="J275" i="7"/>
  <c r="F275" i="7"/>
  <c r="H270" i="7"/>
  <c r="C270" i="7"/>
  <c r="H269" i="7"/>
  <c r="C269" i="7"/>
  <c r="H268" i="7"/>
  <c r="H267" i="7" s="1"/>
  <c r="H266" i="7" s="1"/>
  <c r="C268" i="7"/>
  <c r="M267" i="7"/>
  <c r="L267" i="7"/>
  <c r="K267" i="7"/>
  <c r="J267" i="7"/>
  <c r="I267" i="7"/>
  <c r="G267" i="7"/>
  <c r="F267" i="7"/>
  <c r="E267" i="7"/>
  <c r="D267" i="7"/>
  <c r="C267" i="7"/>
  <c r="M266" i="7"/>
  <c r="L266" i="7"/>
  <c r="J266" i="7"/>
  <c r="I266" i="7"/>
  <c r="F266" i="7"/>
  <c r="E266" i="7"/>
  <c r="D266" i="7"/>
  <c r="H262" i="7"/>
  <c r="C262" i="7"/>
  <c r="H261" i="7"/>
  <c r="C261" i="7"/>
  <c r="C259" i="7" s="1"/>
  <c r="H260" i="7"/>
  <c r="C260" i="7"/>
  <c r="M259" i="7"/>
  <c r="L259" i="7"/>
  <c r="L255" i="7" s="1"/>
  <c r="K259" i="7"/>
  <c r="J259" i="7"/>
  <c r="I259" i="7"/>
  <c r="H259" i="7"/>
  <c r="G259" i="7"/>
  <c r="F259" i="7"/>
  <c r="E259" i="7"/>
  <c r="D259" i="7"/>
  <c r="D255" i="7" s="1"/>
  <c r="H258" i="7"/>
  <c r="C258" i="7"/>
  <c r="H257" i="7"/>
  <c r="H256" i="7" s="1"/>
  <c r="H255" i="7" s="1"/>
  <c r="C257" i="7"/>
  <c r="M256" i="7"/>
  <c r="M255" i="7" s="1"/>
  <c r="L256" i="7"/>
  <c r="K256" i="7"/>
  <c r="K255" i="7" s="1"/>
  <c r="J256" i="7"/>
  <c r="I256" i="7"/>
  <c r="G256" i="7"/>
  <c r="G255" i="7" s="1"/>
  <c r="F256" i="7"/>
  <c r="E256" i="7"/>
  <c r="D256" i="7"/>
  <c r="C256" i="7"/>
  <c r="C255" i="7" s="1"/>
  <c r="J255" i="7"/>
  <c r="I255" i="7"/>
  <c r="F255" i="7"/>
  <c r="E255" i="7"/>
  <c r="H254" i="7"/>
  <c r="H248" i="7" s="1"/>
  <c r="C254" i="7"/>
  <c r="C252" i="7" s="1"/>
  <c r="H253" i="7"/>
  <c r="C253" i="7"/>
  <c r="M252" i="7"/>
  <c r="L252" i="7"/>
  <c r="K252" i="7"/>
  <c r="J252" i="7"/>
  <c r="I252" i="7"/>
  <c r="G252" i="7"/>
  <c r="F252" i="7"/>
  <c r="E252" i="7"/>
  <c r="D252" i="7"/>
  <c r="H251" i="7"/>
  <c r="C251" i="7"/>
  <c r="C249" i="7" s="1"/>
  <c r="H250" i="7"/>
  <c r="H247" i="7" s="1"/>
  <c r="C250" i="7"/>
  <c r="M249" i="7"/>
  <c r="L249" i="7"/>
  <c r="K249" i="7"/>
  <c r="J249" i="7"/>
  <c r="I249" i="7"/>
  <c r="H249" i="7"/>
  <c r="G249" i="7"/>
  <c r="F249" i="7"/>
  <c r="E249" i="7"/>
  <c r="D249" i="7"/>
  <c r="M248" i="7"/>
  <c r="L248" i="7"/>
  <c r="K248" i="7"/>
  <c r="K246" i="7" s="1"/>
  <c r="J248" i="7"/>
  <c r="I248" i="7"/>
  <c r="G248" i="7"/>
  <c r="G246" i="7" s="1"/>
  <c r="F248" i="7"/>
  <c r="E248" i="7"/>
  <c r="D248" i="7"/>
  <c r="M247" i="7"/>
  <c r="M246" i="7" s="1"/>
  <c r="L247" i="7"/>
  <c r="K247" i="7"/>
  <c r="J247" i="7"/>
  <c r="J246" i="7" s="1"/>
  <c r="I247" i="7"/>
  <c r="G247" i="7"/>
  <c r="F247" i="7"/>
  <c r="E247" i="7"/>
  <c r="E246" i="7" s="1"/>
  <c r="D247" i="7"/>
  <c r="C247" i="7"/>
  <c r="L246" i="7"/>
  <c r="I246" i="7"/>
  <c r="H246" i="7"/>
  <c r="D246" i="7"/>
  <c r="H245" i="7"/>
  <c r="C245" i="7"/>
  <c r="H244" i="7"/>
  <c r="C244" i="7"/>
  <c r="H243" i="7"/>
  <c r="C243" i="7"/>
  <c r="C241" i="7" s="1"/>
  <c r="H242" i="7"/>
  <c r="C242" i="7"/>
  <c r="M241" i="7"/>
  <c r="L241" i="7"/>
  <c r="L237" i="7" s="1"/>
  <c r="K241" i="7"/>
  <c r="J241" i="7"/>
  <c r="I241" i="7"/>
  <c r="H241" i="7"/>
  <c r="G241" i="7"/>
  <c r="F241" i="7"/>
  <c r="E241" i="7"/>
  <c r="D241" i="7"/>
  <c r="D237" i="7" s="1"/>
  <c r="H240" i="7"/>
  <c r="C240" i="7"/>
  <c r="H239" i="7"/>
  <c r="H238" i="7" s="1"/>
  <c r="H237" i="7" s="1"/>
  <c r="C239" i="7"/>
  <c r="M238" i="7"/>
  <c r="L238" i="7"/>
  <c r="K238" i="7"/>
  <c r="K237" i="7" s="1"/>
  <c r="J238" i="7"/>
  <c r="I238" i="7"/>
  <c r="G238" i="7"/>
  <c r="G237" i="7" s="1"/>
  <c r="F238" i="7"/>
  <c r="E238" i="7"/>
  <c r="D238" i="7"/>
  <c r="C238" i="7"/>
  <c r="M237" i="7"/>
  <c r="J237" i="7"/>
  <c r="I237" i="7"/>
  <c r="F237" i="7"/>
  <c r="E237" i="7"/>
  <c r="H236" i="7"/>
  <c r="C236" i="7"/>
  <c r="C234" i="7" s="1"/>
  <c r="H235" i="7"/>
  <c r="C235" i="7"/>
  <c r="M234" i="7"/>
  <c r="L234" i="7"/>
  <c r="K234" i="7"/>
  <c r="J234" i="7"/>
  <c r="I234" i="7"/>
  <c r="H234" i="7"/>
  <c r="G234" i="7"/>
  <c r="F234" i="7"/>
  <c r="E234" i="7"/>
  <c r="D234" i="7"/>
  <c r="H233" i="7"/>
  <c r="C233" i="7"/>
  <c r="C231" i="7" s="1"/>
  <c r="H232" i="7"/>
  <c r="C232" i="7"/>
  <c r="M231" i="7"/>
  <c r="L231" i="7"/>
  <c r="K231" i="7"/>
  <c r="J231" i="7"/>
  <c r="I231" i="7"/>
  <c r="H231" i="7"/>
  <c r="G231" i="7"/>
  <c r="F231" i="7"/>
  <c r="E231" i="7"/>
  <c r="D231" i="7"/>
  <c r="H230" i="7"/>
  <c r="C230" i="7"/>
  <c r="H229" i="7"/>
  <c r="C229" i="7"/>
  <c r="M228" i="7"/>
  <c r="L228" i="7"/>
  <c r="K228" i="7"/>
  <c r="J228" i="7"/>
  <c r="I228" i="7"/>
  <c r="G228" i="7"/>
  <c r="F228" i="7"/>
  <c r="E228" i="7"/>
  <c r="D228" i="7"/>
  <c r="C228" i="7"/>
  <c r="H227" i="7"/>
  <c r="H225" i="7" s="1"/>
  <c r="C227" i="7"/>
  <c r="H226" i="7"/>
  <c r="C226" i="7"/>
  <c r="C225" i="7" s="1"/>
  <c r="M225" i="7"/>
  <c r="L225" i="7"/>
  <c r="K225" i="7"/>
  <c r="J225" i="7"/>
  <c r="I225" i="7"/>
  <c r="G225" i="7"/>
  <c r="F225" i="7"/>
  <c r="E225" i="7"/>
  <c r="D225" i="7"/>
  <c r="H224" i="7"/>
  <c r="C224" i="7"/>
  <c r="C222" i="7" s="1"/>
  <c r="H223" i="7"/>
  <c r="C223" i="7"/>
  <c r="M222" i="7"/>
  <c r="L222" i="7"/>
  <c r="K222" i="7"/>
  <c r="J222" i="7"/>
  <c r="I222" i="7"/>
  <c r="H222" i="7"/>
  <c r="G222" i="7"/>
  <c r="F222" i="7"/>
  <c r="E222" i="7"/>
  <c r="D222" i="7"/>
  <c r="M221" i="7"/>
  <c r="L221" i="7"/>
  <c r="L219" i="7" s="1"/>
  <c r="K221" i="7"/>
  <c r="J221" i="7"/>
  <c r="I221" i="7"/>
  <c r="H221" i="7"/>
  <c r="G221" i="7"/>
  <c r="F221" i="7"/>
  <c r="E221" i="7"/>
  <c r="D221" i="7"/>
  <c r="D219" i="7" s="1"/>
  <c r="M220" i="7"/>
  <c r="L220" i="7"/>
  <c r="K220" i="7"/>
  <c r="K219" i="7" s="1"/>
  <c r="J220" i="7"/>
  <c r="I220" i="7"/>
  <c r="G220" i="7"/>
  <c r="G219" i="7" s="1"/>
  <c r="F220" i="7"/>
  <c r="E220" i="7"/>
  <c r="D220" i="7"/>
  <c r="C220" i="7"/>
  <c r="M219" i="7"/>
  <c r="J219" i="7"/>
  <c r="I219" i="7"/>
  <c r="F219" i="7"/>
  <c r="E219" i="7"/>
  <c r="H217" i="7"/>
  <c r="C217" i="7"/>
  <c r="C215" i="7" s="1"/>
  <c r="H216" i="7"/>
  <c r="C216" i="7"/>
  <c r="M215" i="7"/>
  <c r="L215" i="7"/>
  <c r="K215" i="7"/>
  <c r="J215" i="7"/>
  <c r="I215" i="7"/>
  <c r="H215" i="7"/>
  <c r="G215" i="7"/>
  <c r="F215" i="7"/>
  <c r="E215" i="7"/>
  <c r="D215" i="7"/>
  <c r="H214" i="7"/>
  <c r="C214" i="7"/>
  <c r="H213" i="7"/>
  <c r="C213" i="7"/>
  <c r="H212" i="7"/>
  <c r="C212" i="7"/>
  <c r="C210" i="7" s="1"/>
  <c r="H211" i="7"/>
  <c r="C211" i="7"/>
  <c r="M210" i="7"/>
  <c r="L210" i="7"/>
  <c r="L202" i="7" s="1"/>
  <c r="K210" i="7"/>
  <c r="K201" i="7" s="1"/>
  <c r="J210" i="7"/>
  <c r="I210" i="7"/>
  <c r="H210" i="7"/>
  <c r="G210" i="7"/>
  <c r="G201" i="7" s="1"/>
  <c r="F210" i="7"/>
  <c r="E210" i="7"/>
  <c r="D210" i="7"/>
  <c r="D202" i="7" s="1"/>
  <c r="H209" i="7"/>
  <c r="C209" i="7"/>
  <c r="H208" i="7"/>
  <c r="C208" i="7"/>
  <c r="H207" i="7"/>
  <c r="C207" i="7"/>
  <c r="H206" i="7"/>
  <c r="C206" i="7"/>
  <c r="H205" i="7"/>
  <c r="C205" i="7"/>
  <c r="H204" i="7"/>
  <c r="H203" i="7" s="1"/>
  <c r="H202" i="7" s="1"/>
  <c r="C204" i="7"/>
  <c r="M203" i="7"/>
  <c r="L203" i="7"/>
  <c r="K203" i="7"/>
  <c r="K202" i="7" s="1"/>
  <c r="J203" i="7"/>
  <c r="J200" i="7" s="1"/>
  <c r="I203" i="7"/>
  <c r="G203" i="7"/>
  <c r="G202" i="7" s="1"/>
  <c r="F203" i="7"/>
  <c r="F200" i="7" s="1"/>
  <c r="F199" i="7" s="1"/>
  <c r="E203" i="7"/>
  <c r="D203" i="7"/>
  <c r="C203" i="7"/>
  <c r="C200" i="7" s="1"/>
  <c r="M202" i="7"/>
  <c r="J202" i="7"/>
  <c r="I202" i="7"/>
  <c r="F202" i="7"/>
  <c r="E202" i="7"/>
  <c r="M201" i="7"/>
  <c r="M199" i="7" s="1"/>
  <c r="L201" i="7"/>
  <c r="J201" i="7"/>
  <c r="I201" i="7"/>
  <c r="I199" i="7" s="1"/>
  <c r="H201" i="7"/>
  <c r="F201" i="7"/>
  <c r="E201" i="7"/>
  <c r="E199" i="7" s="1"/>
  <c r="D201" i="7"/>
  <c r="M200" i="7"/>
  <c r="L200" i="7"/>
  <c r="L199" i="7" s="1"/>
  <c r="K200" i="7"/>
  <c r="K199" i="7" s="1"/>
  <c r="I200" i="7"/>
  <c r="E200" i="7"/>
  <c r="D200" i="7"/>
  <c r="D199" i="7" s="1"/>
  <c r="J199" i="7"/>
  <c r="H198" i="7"/>
  <c r="H196" i="7" s="1"/>
  <c r="C198" i="7"/>
  <c r="H197" i="7"/>
  <c r="C197" i="7"/>
  <c r="C196" i="7" s="1"/>
  <c r="C194" i="7" s="1"/>
  <c r="M196" i="7"/>
  <c r="M194" i="7" s="1"/>
  <c r="L196" i="7"/>
  <c r="K196" i="7"/>
  <c r="J196" i="7"/>
  <c r="J194" i="7" s="1"/>
  <c r="I196" i="7"/>
  <c r="I194" i="7" s="1"/>
  <c r="G196" i="7"/>
  <c r="F196" i="7"/>
  <c r="E196" i="7"/>
  <c r="E194" i="7" s="1"/>
  <c r="D196" i="7"/>
  <c r="H195" i="7"/>
  <c r="C195" i="7"/>
  <c r="L194" i="7"/>
  <c r="K194" i="7"/>
  <c r="G194" i="7"/>
  <c r="F194" i="7"/>
  <c r="D194" i="7"/>
  <c r="H193" i="7"/>
  <c r="H191" i="7" s="1"/>
  <c r="C193" i="7"/>
  <c r="H192" i="7"/>
  <c r="C192" i="7"/>
  <c r="C191" i="7" s="1"/>
  <c r="M191" i="7"/>
  <c r="L191" i="7"/>
  <c r="K191" i="7"/>
  <c r="J191" i="7"/>
  <c r="I191" i="7"/>
  <c r="G191" i="7"/>
  <c r="F191" i="7"/>
  <c r="E191" i="7"/>
  <c r="D191" i="7"/>
  <c r="H190" i="7"/>
  <c r="C190" i="7"/>
  <c r="H189" i="7"/>
  <c r="C189" i="7"/>
  <c r="H188" i="7"/>
  <c r="C188" i="7"/>
  <c r="H187" i="7"/>
  <c r="C187" i="7"/>
  <c r="H186" i="7"/>
  <c r="C186" i="7"/>
  <c r="H185" i="7"/>
  <c r="C185" i="7"/>
  <c r="H184" i="7"/>
  <c r="C184" i="7"/>
  <c r="H183" i="7"/>
  <c r="C183" i="7"/>
  <c r="H182" i="7"/>
  <c r="H181" i="7" s="1"/>
  <c r="C182" i="7"/>
  <c r="C181" i="7" s="1"/>
  <c r="M181" i="7"/>
  <c r="L181" i="7"/>
  <c r="K181" i="7"/>
  <c r="K175" i="7" s="1"/>
  <c r="J181" i="7"/>
  <c r="I181" i="7"/>
  <c r="G181" i="7"/>
  <c r="G175" i="7" s="1"/>
  <c r="F181" i="7"/>
  <c r="E181" i="7"/>
  <c r="D181" i="7"/>
  <c r="H180" i="7"/>
  <c r="C180" i="7"/>
  <c r="H179" i="7"/>
  <c r="C179" i="7"/>
  <c r="H178" i="7"/>
  <c r="H176" i="7" s="1"/>
  <c r="C178" i="7"/>
  <c r="H177" i="7"/>
  <c r="C177" i="7"/>
  <c r="C176" i="7" s="1"/>
  <c r="M176" i="7"/>
  <c r="L176" i="7"/>
  <c r="K176" i="7"/>
  <c r="J176" i="7"/>
  <c r="I176" i="7"/>
  <c r="I175" i="7" s="1"/>
  <c r="G176" i="7"/>
  <c r="F176" i="7"/>
  <c r="E176" i="7"/>
  <c r="D176" i="7"/>
  <c r="M175" i="7"/>
  <c r="L175" i="7"/>
  <c r="H175" i="7"/>
  <c r="E175" i="7"/>
  <c r="D175" i="7"/>
  <c r="H174" i="7"/>
  <c r="C174" i="7"/>
  <c r="H173" i="7"/>
  <c r="C173" i="7"/>
  <c r="H172" i="7"/>
  <c r="C172" i="7"/>
  <c r="H171" i="7"/>
  <c r="H169" i="7" s="1"/>
  <c r="H163" i="7" s="1"/>
  <c r="C171" i="7"/>
  <c r="H170" i="7"/>
  <c r="C170" i="7"/>
  <c r="C169" i="7" s="1"/>
  <c r="M169" i="7"/>
  <c r="L169" i="7"/>
  <c r="K169" i="7"/>
  <c r="J169" i="7"/>
  <c r="J163" i="7" s="1"/>
  <c r="I169" i="7"/>
  <c r="G169" i="7"/>
  <c r="F169" i="7"/>
  <c r="F163" i="7" s="1"/>
  <c r="E169" i="7"/>
  <c r="D169" i="7"/>
  <c r="H168" i="7"/>
  <c r="C168" i="7"/>
  <c r="H167" i="7"/>
  <c r="C167" i="7"/>
  <c r="H166" i="7"/>
  <c r="C166" i="7"/>
  <c r="C164" i="7" s="1"/>
  <c r="H165" i="7"/>
  <c r="C165" i="7"/>
  <c r="M164" i="7"/>
  <c r="L164" i="7"/>
  <c r="K164" i="7"/>
  <c r="J164" i="7"/>
  <c r="I164" i="7"/>
  <c r="H164" i="7"/>
  <c r="G164" i="7"/>
  <c r="F164" i="7"/>
  <c r="E164" i="7"/>
  <c r="D164" i="7"/>
  <c r="L163" i="7"/>
  <c r="K163" i="7"/>
  <c r="G163" i="7"/>
  <c r="D163" i="7"/>
  <c r="C163" i="7"/>
  <c r="H162" i="7"/>
  <c r="C162" i="7"/>
  <c r="H161" i="7"/>
  <c r="H160" i="7" s="1"/>
  <c r="C161" i="7"/>
  <c r="C160" i="7" s="1"/>
  <c r="M160" i="7"/>
  <c r="L160" i="7"/>
  <c r="K160" i="7"/>
  <c r="J160" i="7"/>
  <c r="I160" i="7"/>
  <c r="G160" i="7"/>
  <c r="F160" i="7"/>
  <c r="E160" i="7"/>
  <c r="D160" i="7"/>
  <c r="H159" i="7"/>
  <c r="H157" i="7" s="1"/>
  <c r="C159" i="7"/>
  <c r="H158" i="7"/>
  <c r="C158" i="7"/>
  <c r="C157" i="7" s="1"/>
  <c r="M157" i="7"/>
  <c r="L157" i="7"/>
  <c r="K157" i="7"/>
  <c r="J157" i="7"/>
  <c r="J153" i="7" s="1"/>
  <c r="I157" i="7"/>
  <c r="G157" i="7"/>
  <c r="F157" i="7"/>
  <c r="F153" i="7" s="1"/>
  <c r="E157" i="7"/>
  <c r="D157" i="7"/>
  <c r="H156" i="7"/>
  <c r="H154" i="7" s="1"/>
  <c r="H153" i="7" s="1"/>
  <c r="C156" i="7"/>
  <c r="C154" i="7" s="1"/>
  <c r="H155" i="7"/>
  <c r="C155" i="7"/>
  <c r="M154" i="7"/>
  <c r="M153" i="7" s="1"/>
  <c r="L154" i="7"/>
  <c r="K154" i="7"/>
  <c r="J154" i="7"/>
  <c r="I154" i="7"/>
  <c r="I153" i="7" s="1"/>
  <c r="G154" i="7"/>
  <c r="F154" i="7"/>
  <c r="E154" i="7"/>
  <c r="E153" i="7" s="1"/>
  <c r="D154" i="7"/>
  <c r="D153" i="7" s="1"/>
  <c r="L153" i="7"/>
  <c r="K153" i="7"/>
  <c r="G153" i="7"/>
  <c r="C153" i="7"/>
  <c r="H152" i="7"/>
  <c r="C152" i="7"/>
  <c r="H151" i="7"/>
  <c r="C151" i="7"/>
  <c r="C150" i="7" s="1"/>
  <c r="M150" i="7"/>
  <c r="L150" i="7"/>
  <c r="K150" i="7"/>
  <c r="J150" i="7"/>
  <c r="I150" i="7"/>
  <c r="G150" i="7"/>
  <c r="F150" i="7"/>
  <c r="E150" i="7"/>
  <c r="D150" i="7"/>
  <c r="H148" i="7"/>
  <c r="H146" i="7" s="1"/>
  <c r="C148" i="7"/>
  <c r="H147" i="7"/>
  <c r="C147" i="7"/>
  <c r="C146" i="7" s="1"/>
  <c r="M146" i="7"/>
  <c r="L146" i="7"/>
  <c r="K146" i="7"/>
  <c r="J146" i="7"/>
  <c r="I146" i="7"/>
  <c r="G146" i="7"/>
  <c r="F146" i="7"/>
  <c r="E146" i="7"/>
  <c r="D146" i="7"/>
  <c r="H145" i="7"/>
  <c r="H142" i="7" s="1"/>
  <c r="C145" i="7"/>
  <c r="C143" i="7" s="1"/>
  <c r="H144" i="7"/>
  <c r="C144" i="7"/>
  <c r="M143" i="7"/>
  <c r="L143" i="7"/>
  <c r="K143" i="7"/>
  <c r="J143" i="7"/>
  <c r="I143" i="7"/>
  <c r="H143" i="7"/>
  <c r="G143" i="7"/>
  <c r="F143" i="7"/>
  <c r="E143" i="7"/>
  <c r="D143" i="7"/>
  <c r="M142" i="7"/>
  <c r="L142" i="7"/>
  <c r="K142" i="7"/>
  <c r="J142" i="7"/>
  <c r="I142" i="7"/>
  <c r="G142" i="7"/>
  <c r="G133" i="7" s="1"/>
  <c r="F142" i="7"/>
  <c r="E142" i="7"/>
  <c r="D142" i="7"/>
  <c r="M141" i="7"/>
  <c r="L141" i="7"/>
  <c r="K141" i="7"/>
  <c r="J141" i="7"/>
  <c r="I141" i="7"/>
  <c r="G141" i="7"/>
  <c r="F141" i="7"/>
  <c r="F140" i="7" s="1"/>
  <c r="E141" i="7"/>
  <c r="D141" i="7"/>
  <c r="M140" i="7"/>
  <c r="J140" i="7"/>
  <c r="I140" i="7"/>
  <c r="E140" i="7"/>
  <c r="H139" i="7"/>
  <c r="C139" i="7"/>
  <c r="H138" i="7"/>
  <c r="C138" i="7"/>
  <c r="H137" i="7"/>
  <c r="H136" i="7" s="1"/>
  <c r="C137" i="7"/>
  <c r="C136" i="7" s="1"/>
  <c r="M136" i="7"/>
  <c r="L136" i="7"/>
  <c r="K136" i="7"/>
  <c r="J136" i="7"/>
  <c r="J134" i="7" s="1"/>
  <c r="I136" i="7"/>
  <c r="G136" i="7"/>
  <c r="F136" i="7"/>
  <c r="F134" i="7" s="1"/>
  <c r="E136" i="7"/>
  <c r="D136" i="7"/>
  <c r="H135" i="7"/>
  <c r="C135" i="7"/>
  <c r="M134" i="7"/>
  <c r="L134" i="7"/>
  <c r="K134" i="7"/>
  <c r="I134" i="7"/>
  <c r="G134" i="7"/>
  <c r="E134" i="7"/>
  <c r="D134" i="7"/>
  <c r="M133" i="7"/>
  <c r="K133" i="7"/>
  <c r="J133" i="7"/>
  <c r="I133" i="7"/>
  <c r="F133" i="7"/>
  <c r="F131" i="7" s="1"/>
  <c r="E133" i="7"/>
  <c r="M132" i="7"/>
  <c r="M131" i="7" s="1"/>
  <c r="L132" i="7"/>
  <c r="J132" i="7"/>
  <c r="J131" i="7" s="1"/>
  <c r="I132" i="7"/>
  <c r="F132" i="7"/>
  <c r="E132" i="7"/>
  <c r="D132" i="7"/>
  <c r="I131" i="7"/>
  <c r="E131" i="7"/>
  <c r="H130" i="7"/>
  <c r="C130" i="7"/>
  <c r="H129" i="7"/>
  <c r="H128" i="7" s="1"/>
  <c r="C129" i="7"/>
  <c r="M128" i="7"/>
  <c r="L128" i="7"/>
  <c r="L124" i="7" s="1"/>
  <c r="K128" i="7"/>
  <c r="K92" i="7" s="1"/>
  <c r="J128" i="7"/>
  <c r="I128" i="7"/>
  <c r="G128" i="7"/>
  <c r="G92" i="7" s="1"/>
  <c r="F128" i="7"/>
  <c r="E128" i="7"/>
  <c r="D128" i="7"/>
  <c r="D124" i="7" s="1"/>
  <c r="C128" i="7"/>
  <c r="C92" i="7" s="1"/>
  <c r="H127" i="7"/>
  <c r="C127" i="7"/>
  <c r="H126" i="7"/>
  <c r="H125" i="7" s="1"/>
  <c r="C126" i="7"/>
  <c r="C125" i="7" s="1"/>
  <c r="C124" i="7" s="1"/>
  <c r="M125" i="7"/>
  <c r="L125" i="7"/>
  <c r="K125" i="7"/>
  <c r="K91" i="7" s="1"/>
  <c r="J125" i="7"/>
  <c r="J124" i="7" s="1"/>
  <c r="I125" i="7"/>
  <c r="G125" i="7"/>
  <c r="G91" i="7" s="1"/>
  <c r="G90" i="7" s="1"/>
  <c r="F125" i="7"/>
  <c r="F124" i="7" s="1"/>
  <c r="E125" i="7"/>
  <c r="D125" i="7"/>
  <c r="M124" i="7"/>
  <c r="I124" i="7"/>
  <c r="E124" i="7"/>
  <c r="H123" i="7"/>
  <c r="C123" i="7"/>
  <c r="C121" i="7" s="1"/>
  <c r="H122" i="7"/>
  <c r="C122" i="7"/>
  <c r="M121" i="7"/>
  <c r="L121" i="7"/>
  <c r="K121" i="7"/>
  <c r="J121" i="7"/>
  <c r="I121" i="7"/>
  <c r="H121" i="7"/>
  <c r="G121" i="7"/>
  <c r="F121" i="7"/>
  <c r="E121" i="7"/>
  <c r="D121" i="7"/>
  <c r="H120" i="7"/>
  <c r="C120" i="7"/>
  <c r="H119" i="7"/>
  <c r="H118" i="7" s="1"/>
  <c r="H113" i="7" s="1"/>
  <c r="C119" i="7"/>
  <c r="M118" i="7"/>
  <c r="L118" i="7"/>
  <c r="L114" i="7" s="1"/>
  <c r="K118" i="7"/>
  <c r="K113" i="7" s="1"/>
  <c r="J118" i="7"/>
  <c r="I118" i="7"/>
  <c r="G118" i="7"/>
  <c r="G113" i="7" s="1"/>
  <c r="F118" i="7"/>
  <c r="E118" i="7"/>
  <c r="D118" i="7"/>
  <c r="D114" i="7" s="1"/>
  <c r="C118" i="7"/>
  <c r="C113" i="7" s="1"/>
  <c r="H117" i="7"/>
  <c r="C117" i="7"/>
  <c r="H116" i="7"/>
  <c r="H115" i="7" s="1"/>
  <c r="C116" i="7"/>
  <c r="C115" i="7" s="1"/>
  <c r="M115" i="7"/>
  <c r="L115" i="7"/>
  <c r="K115" i="7"/>
  <c r="K114" i="7" s="1"/>
  <c r="J115" i="7"/>
  <c r="J112" i="7" s="1"/>
  <c r="J111" i="7" s="1"/>
  <c r="I115" i="7"/>
  <c r="G115" i="7"/>
  <c r="G114" i="7" s="1"/>
  <c r="F115" i="7"/>
  <c r="F112" i="7" s="1"/>
  <c r="E115" i="7"/>
  <c r="D115" i="7"/>
  <c r="M114" i="7"/>
  <c r="I114" i="7"/>
  <c r="E114" i="7"/>
  <c r="M113" i="7"/>
  <c r="M111" i="7" s="1"/>
  <c r="L113" i="7"/>
  <c r="J113" i="7"/>
  <c r="I113" i="7"/>
  <c r="I111" i="7" s="1"/>
  <c r="F113" i="7"/>
  <c r="E113" i="7"/>
  <c r="E111" i="7" s="1"/>
  <c r="D113" i="7"/>
  <c r="M112" i="7"/>
  <c r="L112" i="7"/>
  <c r="L111" i="7" s="1"/>
  <c r="K112" i="7"/>
  <c r="K111" i="7" s="1"/>
  <c r="I112" i="7"/>
  <c r="G112" i="7"/>
  <c r="G111" i="7" s="1"/>
  <c r="E112" i="7"/>
  <c r="D112" i="7"/>
  <c r="D111" i="7" s="1"/>
  <c r="F111" i="7"/>
  <c r="H110" i="7"/>
  <c r="C110" i="7"/>
  <c r="H109" i="7"/>
  <c r="C109" i="7"/>
  <c r="H108" i="7"/>
  <c r="H106" i="7" s="1"/>
  <c r="H94" i="7" s="1"/>
  <c r="C108" i="7"/>
  <c r="H107" i="7"/>
  <c r="C107" i="7"/>
  <c r="C106" i="7" s="1"/>
  <c r="M106" i="7"/>
  <c r="L106" i="7"/>
  <c r="K106" i="7"/>
  <c r="J106" i="7"/>
  <c r="J94" i="7" s="1"/>
  <c r="I106" i="7"/>
  <c r="G106" i="7"/>
  <c r="F106" i="7"/>
  <c r="F94" i="7" s="1"/>
  <c r="F93" i="7" s="1"/>
  <c r="E106" i="7"/>
  <c r="D106" i="7"/>
  <c r="L105" i="7"/>
  <c r="K105" i="7"/>
  <c r="G105" i="7"/>
  <c r="D105" i="7"/>
  <c r="H104" i="7"/>
  <c r="C104" i="7"/>
  <c r="H103" i="7"/>
  <c r="H101" i="7" s="1"/>
  <c r="H89" i="7" s="1"/>
  <c r="C103" i="7"/>
  <c r="H102" i="7"/>
  <c r="C102" i="7"/>
  <c r="C101" i="7" s="1"/>
  <c r="M101" i="7"/>
  <c r="L101" i="7"/>
  <c r="K101" i="7"/>
  <c r="J101" i="7"/>
  <c r="J95" i="7" s="1"/>
  <c r="I101" i="7"/>
  <c r="G101" i="7"/>
  <c r="F101" i="7"/>
  <c r="F95" i="7" s="1"/>
  <c r="E101" i="7"/>
  <c r="D101" i="7"/>
  <c r="H100" i="7"/>
  <c r="H88" i="7" s="1"/>
  <c r="C100" i="7"/>
  <c r="L99" i="7"/>
  <c r="K99" i="7"/>
  <c r="J99" i="7"/>
  <c r="G99" i="7"/>
  <c r="F99" i="7"/>
  <c r="D99" i="7"/>
  <c r="H98" i="7"/>
  <c r="C98" i="7"/>
  <c r="H97" i="7"/>
  <c r="C97" i="7"/>
  <c r="C96" i="7" s="1"/>
  <c r="M96" i="7"/>
  <c r="L96" i="7"/>
  <c r="K96" i="7"/>
  <c r="J96" i="7"/>
  <c r="I96" i="7"/>
  <c r="G96" i="7"/>
  <c r="F96" i="7"/>
  <c r="E96" i="7"/>
  <c r="D96" i="7"/>
  <c r="L95" i="7"/>
  <c r="K95" i="7"/>
  <c r="G95" i="7"/>
  <c r="D95" i="7"/>
  <c r="L94" i="7"/>
  <c r="K94" i="7"/>
  <c r="K93" i="7" s="1"/>
  <c r="G94" i="7"/>
  <c r="G93" i="7" s="1"/>
  <c r="D94" i="7"/>
  <c r="D93" i="7" s="1"/>
  <c r="J93" i="7"/>
  <c r="M92" i="7"/>
  <c r="J92" i="7"/>
  <c r="I92" i="7"/>
  <c r="F92" i="7"/>
  <c r="E92" i="7"/>
  <c r="L91" i="7"/>
  <c r="H91" i="7"/>
  <c r="D91" i="7"/>
  <c r="K90" i="7"/>
  <c r="L89" i="7"/>
  <c r="K89" i="7"/>
  <c r="K87" i="7" s="1"/>
  <c r="J89" i="7"/>
  <c r="J83" i="7" s="1"/>
  <c r="J80" i="7" s="1"/>
  <c r="G89" i="7"/>
  <c r="G87" i="7" s="1"/>
  <c r="F89" i="7"/>
  <c r="F83" i="7" s="1"/>
  <c r="F80" i="7" s="1"/>
  <c r="D89" i="7"/>
  <c r="M88" i="7"/>
  <c r="L88" i="7"/>
  <c r="K88" i="7"/>
  <c r="J88" i="7"/>
  <c r="J87" i="7" s="1"/>
  <c r="I88" i="7"/>
  <c r="G88" i="7"/>
  <c r="F88" i="7"/>
  <c r="F87" i="7" s="1"/>
  <c r="E88" i="7"/>
  <c r="D88" i="7"/>
  <c r="L87" i="7"/>
  <c r="H87" i="7"/>
  <c r="D87" i="7"/>
  <c r="M86" i="7"/>
  <c r="L86" i="7"/>
  <c r="L84" i="7" s="1"/>
  <c r="K86" i="7"/>
  <c r="K83" i="7" s="1"/>
  <c r="K80" i="7" s="1"/>
  <c r="K22" i="7" s="1"/>
  <c r="J86" i="7"/>
  <c r="I86" i="7"/>
  <c r="G86" i="7"/>
  <c r="G83" i="7" s="1"/>
  <c r="G80" i="7" s="1"/>
  <c r="F86" i="7"/>
  <c r="E86" i="7"/>
  <c r="D86" i="7"/>
  <c r="D84" i="7" s="1"/>
  <c r="C86" i="7"/>
  <c r="M85" i="7"/>
  <c r="L85" i="7"/>
  <c r="K85" i="7"/>
  <c r="J85" i="7"/>
  <c r="I85" i="7"/>
  <c r="G85" i="7"/>
  <c r="G84" i="7" s="1"/>
  <c r="F85" i="7"/>
  <c r="E85" i="7"/>
  <c r="D85" i="7"/>
  <c r="M84" i="7"/>
  <c r="I84" i="7"/>
  <c r="E84" i="7"/>
  <c r="K82" i="7"/>
  <c r="H77" i="7"/>
  <c r="C77" i="7"/>
  <c r="H76" i="7"/>
  <c r="H75" i="7" s="1"/>
  <c r="C76" i="7"/>
  <c r="C75" i="7" s="1"/>
  <c r="M75" i="7"/>
  <c r="L75" i="7"/>
  <c r="K75" i="7"/>
  <c r="J75" i="7"/>
  <c r="I75" i="7"/>
  <c r="G75" i="7"/>
  <c r="F75" i="7"/>
  <c r="E75" i="7"/>
  <c r="D75" i="7"/>
  <c r="H74" i="7"/>
  <c r="C74" i="7"/>
  <c r="H73" i="7"/>
  <c r="C73" i="7"/>
  <c r="H72" i="7"/>
  <c r="H70" i="7" s="1"/>
  <c r="C72" i="7"/>
  <c r="H71" i="7"/>
  <c r="C71" i="7"/>
  <c r="C70" i="7" s="1"/>
  <c r="C69" i="7" s="1"/>
  <c r="C68" i="7" s="1"/>
  <c r="M70" i="7"/>
  <c r="M69" i="7" s="1"/>
  <c r="M68" i="7" s="1"/>
  <c r="L70" i="7"/>
  <c r="K70" i="7"/>
  <c r="J70" i="7"/>
  <c r="J69" i="7" s="1"/>
  <c r="J68" i="7" s="1"/>
  <c r="I70" i="7"/>
  <c r="I69" i="7" s="1"/>
  <c r="I68" i="7" s="1"/>
  <c r="G70" i="7"/>
  <c r="F70" i="7"/>
  <c r="F69" i="7" s="1"/>
  <c r="F68" i="7" s="1"/>
  <c r="E70" i="7"/>
  <c r="E69" i="7" s="1"/>
  <c r="E68" i="7" s="1"/>
  <c r="D70" i="7"/>
  <c r="L69" i="7"/>
  <c r="L68" i="7" s="1"/>
  <c r="K69" i="7"/>
  <c r="H69" i="7"/>
  <c r="H68" i="7" s="1"/>
  <c r="G69" i="7"/>
  <c r="D69" i="7"/>
  <c r="D68" i="7" s="1"/>
  <c r="K68" i="7"/>
  <c r="G68" i="7"/>
  <c r="H67" i="7"/>
  <c r="C67" i="7"/>
  <c r="H66" i="7"/>
  <c r="H65" i="7" s="1"/>
  <c r="C66" i="7"/>
  <c r="C65" i="7" s="1"/>
  <c r="M65" i="7"/>
  <c r="L65" i="7"/>
  <c r="K65" i="7"/>
  <c r="J65" i="7"/>
  <c r="I65" i="7"/>
  <c r="G65" i="7"/>
  <c r="F65" i="7"/>
  <c r="E65" i="7"/>
  <c r="D65" i="7"/>
  <c r="H64" i="7"/>
  <c r="H62" i="7" s="1"/>
  <c r="C64" i="7"/>
  <c r="H63" i="7"/>
  <c r="C63" i="7"/>
  <c r="C62" i="7" s="1"/>
  <c r="M62" i="7"/>
  <c r="L62" i="7"/>
  <c r="K62" i="7"/>
  <c r="J62" i="7"/>
  <c r="I62" i="7"/>
  <c r="G62" i="7"/>
  <c r="F62" i="7"/>
  <c r="E62" i="7"/>
  <c r="D62" i="7"/>
  <c r="H61" i="7"/>
  <c r="C61" i="7"/>
  <c r="C59" i="7" s="1"/>
  <c r="H60" i="7"/>
  <c r="C60" i="7"/>
  <c r="M59" i="7"/>
  <c r="L59" i="7"/>
  <c r="K59" i="7"/>
  <c r="J59" i="7"/>
  <c r="I59" i="7"/>
  <c r="H59" i="7"/>
  <c r="G59" i="7"/>
  <c r="F59" i="7"/>
  <c r="E59" i="7"/>
  <c r="D59" i="7"/>
  <c r="H58" i="7"/>
  <c r="C58" i="7"/>
  <c r="H57" i="7"/>
  <c r="C57" i="7"/>
  <c r="H56" i="7"/>
  <c r="C56" i="7"/>
  <c r="H55" i="7"/>
  <c r="C55" i="7"/>
  <c r="H54" i="7"/>
  <c r="C54" i="7"/>
  <c r="H53" i="7"/>
  <c r="H51" i="7" s="1"/>
  <c r="H50" i="7" s="1"/>
  <c r="C53" i="7"/>
  <c r="H52" i="7"/>
  <c r="C52" i="7"/>
  <c r="C51" i="7" s="1"/>
  <c r="C50" i="7" s="1"/>
  <c r="M51" i="7"/>
  <c r="M50" i="7" s="1"/>
  <c r="L51" i="7"/>
  <c r="K51" i="7"/>
  <c r="J51" i="7"/>
  <c r="J50" i="7" s="1"/>
  <c r="I51" i="7"/>
  <c r="I50" i="7" s="1"/>
  <c r="G51" i="7"/>
  <c r="F51" i="7"/>
  <c r="F50" i="7" s="1"/>
  <c r="E51" i="7"/>
  <c r="E50" i="7" s="1"/>
  <c r="D51" i="7"/>
  <c r="L50" i="7"/>
  <c r="K50" i="7"/>
  <c r="G50" i="7"/>
  <c r="D50" i="7"/>
  <c r="H49" i="7"/>
  <c r="C49" i="7"/>
  <c r="H48" i="7"/>
  <c r="H46" i="7" s="1"/>
  <c r="H45" i="7" s="1"/>
  <c r="H25" i="7" s="1"/>
  <c r="C48" i="7"/>
  <c r="H47" i="7"/>
  <c r="C47" i="7"/>
  <c r="C46" i="7" s="1"/>
  <c r="C45" i="7" s="1"/>
  <c r="C25" i="7" s="1"/>
  <c r="M46" i="7"/>
  <c r="M45" i="7" s="1"/>
  <c r="M25" i="7" s="1"/>
  <c r="L46" i="7"/>
  <c r="K46" i="7"/>
  <c r="J46" i="7"/>
  <c r="J45" i="7" s="1"/>
  <c r="J25" i="7" s="1"/>
  <c r="J22" i="7" s="1"/>
  <c r="I46" i="7"/>
  <c r="I45" i="7" s="1"/>
  <c r="I25" i="7" s="1"/>
  <c r="G46" i="7"/>
  <c r="F46" i="7"/>
  <c r="F45" i="7" s="1"/>
  <c r="E46" i="7"/>
  <c r="E45" i="7" s="1"/>
  <c r="E25" i="7" s="1"/>
  <c r="D46" i="7"/>
  <c r="L45" i="7"/>
  <c r="L25" i="7" s="1"/>
  <c r="K45" i="7"/>
  <c r="G45" i="7"/>
  <c r="D45" i="7"/>
  <c r="D25" i="7" s="1"/>
  <c r="H44" i="7"/>
  <c r="C44" i="7"/>
  <c r="H43" i="7"/>
  <c r="C43" i="7"/>
  <c r="H42" i="7"/>
  <c r="C42" i="7"/>
  <c r="H41" i="7"/>
  <c r="C41" i="7"/>
  <c r="H40" i="7"/>
  <c r="C40" i="7"/>
  <c r="H39" i="7"/>
  <c r="C39" i="7"/>
  <c r="H38" i="7"/>
  <c r="C38" i="7"/>
  <c r="H37" i="7"/>
  <c r="C37" i="7"/>
  <c r="H36" i="7"/>
  <c r="C36" i="7"/>
  <c r="H35" i="7"/>
  <c r="H34" i="7" s="1"/>
  <c r="H33" i="7" s="1"/>
  <c r="H27" i="7" s="1"/>
  <c r="C35" i="7"/>
  <c r="M34" i="7"/>
  <c r="L34" i="7"/>
  <c r="L33" i="7" s="1"/>
  <c r="L27" i="7" s="1"/>
  <c r="K34" i="7"/>
  <c r="K33" i="7" s="1"/>
  <c r="K27" i="7" s="1"/>
  <c r="K24" i="7" s="1"/>
  <c r="J34" i="7"/>
  <c r="I34" i="7"/>
  <c r="G34" i="7"/>
  <c r="G33" i="7" s="1"/>
  <c r="G27" i="7" s="1"/>
  <c r="G24" i="7" s="1"/>
  <c r="F34" i="7"/>
  <c r="E34" i="7"/>
  <c r="D34" i="7"/>
  <c r="D33" i="7" s="1"/>
  <c r="C34" i="7"/>
  <c r="C33" i="7" s="1"/>
  <c r="M33" i="7"/>
  <c r="J33" i="7"/>
  <c r="I33" i="7"/>
  <c r="F33" i="7"/>
  <c r="E33" i="7"/>
  <c r="H32" i="7"/>
  <c r="C32" i="7"/>
  <c r="H31" i="7"/>
  <c r="C31" i="7"/>
  <c r="H30" i="7"/>
  <c r="H28" i="7" s="1"/>
  <c r="C30" i="7"/>
  <c r="H29" i="7"/>
  <c r="C29" i="7"/>
  <c r="C28" i="7" s="1"/>
  <c r="C27" i="7" s="1"/>
  <c r="C24" i="7" s="1"/>
  <c r="M28" i="7"/>
  <c r="M27" i="7" s="1"/>
  <c r="L28" i="7"/>
  <c r="K28" i="7"/>
  <c r="J28" i="7"/>
  <c r="J27" i="7" s="1"/>
  <c r="I28" i="7"/>
  <c r="I27" i="7" s="1"/>
  <c r="G28" i="7"/>
  <c r="F28" i="7"/>
  <c r="F27" i="7" s="1"/>
  <c r="E28" i="7"/>
  <c r="E27" i="7" s="1"/>
  <c r="E26" i="7" s="1"/>
  <c r="D28" i="7"/>
  <c r="D27" i="7"/>
  <c r="K25" i="7"/>
  <c r="G25" i="7"/>
  <c r="F25" i="7"/>
  <c r="F22" i="7" s="1"/>
  <c r="M24" i="7"/>
  <c r="I24" i="7"/>
  <c r="G22" i="7"/>
  <c r="L24" i="7" l="1"/>
  <c r="L26" i="7"/>
  <c r="H24" i="7"/>
  <c r="H26" i="7"/>
  <c r="D24" i="7"/>
  <c r="D26" i="7"/>
  <c r="J26" i="7"/>
  <c r="J24" i="7"/>
  <c r="K23" i="7"/>
  <c r="C88" i="7"/>
  <c r="C87" i="7" s="1"/>
  <c r="C99" i="7"/>
  <c r="C26" i="7"/>
  <c r="G23" i="7"/>
  <c r="H96" i="7"/>
  <c r="H86" i="7"/>
  <c r="C134" i="7"/>
  <c r="E24" i="7"/>
  <c r="G26" i="7"/>
  <c r="K79" i="7"/>
  <c r="K78" i="7" s="1"/>
  <c r="K81" i="7"/>
  <c r="J84" i="7"/>
  <c r="C83" i="7"/>
  <c r="H95" i="7"/>
  <c r="I99" i="7"/>
  <c r="I89" i="7"/>
  <c r="I83" i="7" s="1"/>
  <c r="I80" i="7" s="1"/>
  <c r="I22" i="7" s="1"/>
  <c r="I19" i="7" s="1"/>
  <c r="I16" i="7" s="1"/>
  <c r="I95" i="7"/>
  <c r="M99" i="7"/>
  <c r="M89" i="7"/>
  <c r="M83" i="7" s="1"/>
  <c r="M80" i="7" s="1"/>
  <c r="M22" i="7" s="1"/>
  <c r="M95" i="7"/>
  <c r="I94" i="7"/>
  <c r="I93" i="7" s="1"/>
  <c r="I105" i="7"/>
  <c r="I91" i="7"/>
  <c r="I90" i="7" s="1"/>
  <c r="M94" i="7"/>
  <c r="M93" i="7" s="1"/>
  <c r="M105" i="7"/>
  <c r="M91" i="7"/>
  <c r="M90" i="7" s="1"/>
  <c r="H93" i="7"/>
  <c r="H92" i="7"/>
  <c r="H90" i="7" s="1"/>
  <c r="C112" i="7"/>
  <c r="C111" i="7" s="1"/>
  <c r="C114" i="7"/>
  <c r="C85" i="7"/>
  <c r="C201" i="7"/>
  <c r="M23" i="7"/>
  <c r="C23" i="7"/>
  <c r="E82" i="7"/>
  <c r="E87" i="7"/>
  <c r="C199" i="7"/>
  <c r="F26" i="7"/>
  <c r="F24" i="7"/>
  <c r="G82" i="7"/>
  <c r="D82" i="7"/>
  <c r="I23" i="7"/>
  <c r="K26" i="7"/>
  <c r="I26" i="7"/>
  <c r="M26" i="7"/>
  <c r="F84" i="7"/>
  <c r="K84" i="7"/>
  <c r="M82" i="7"/>
  <c r="M87" i="7"/>
  <c r="L82" i="7"/>
  <c r="C94" i="7"/>
  <c r="L93" i="7"/>
  <c r="E99" i="7"/>
  <c r="E89" i="7"/>
  <c r="E83" i="7" s="1"/>
  <c r="E80" i="7" s="1"/>
  <c r="E22" i="7" s="1"/>
  <c r="E95" i="7"/>
  <c r="C95" i="7"/>
  <c r="C89" i="7"/>
  <c r="H105" i="7"/>
  <c r="E94" i="7"/>
  <c r="E93" i="7" s="1"/>
  <c r="E105" i="7"/>
  <c r="E91" i="7"/>
  <c r="E90" i="7" s="1"/>
  <c r="C105" i="7"/>
  <c r="C91" i="7"/>
  <c r="C90" i="7" s="1"/>
  <c r="H114" i="7"/>
  <c r="H85" i="7"/>
  <c r="H112" i="7"/>
  <c r="H111" i="7" s="1"/>
  <c r="H124" i="7"/>
  <c r="L273" i="7"/>
  <c r="L265" i="7" s="1"/>
  <c r="I275" i="7"/>
  <c r="D278" i="7"/>
  <c r="D280" i="7"/>
  <c r="L278" i="7"/>
  <c r="L280" i="7"/>
  <c r="K303" i="7"/>
  <c r="K305" i="7"/>
  <c r="D315" i="7"/>
  <c r="D317" i="7"/>
  <c r="M357" i="7"/>
  <c r="M348" i="7"/>
  <c r="M347" i="7" s="1"/>
  <c r="F114" i="7"/>
  <c r="J114" i="7"/>
  <c r="H132" i="7"/>
  <c r="H131" i="7" s="1"/>
  <c r="H133" i="7"/>
  <c r="C142" i="7"/>
  <c r="C133" i="7" s="1"/>
  <c r="G200" i="7"/>
  <c r="G199" i="7" s="1"/>
  <c r="C248" i="7"/>
  <c r="C246" i="7" s="1"/>
  <c r="J276" i="7"/>
  <c r="J277" i="7"/>
  <c r="C279" i="7"/>
  <c r="C276" i="7" s="1"/>
  <c r="C305" i="7"/>
  <c r="G303" i="7"/>
  <c r="G305" i="7"/>
  <c r="I314" i="7"/>
  <c r="I303" i="7"/>
  <c r="I302" i="7" s="1"/>
  <c r="I316" i="7"/>
  <c r="I304" i="7" s="1"/>
  <c r="I317" i="7"/>
  <c r="F338" i="7"/>
  <c r="F315" i="7"/>
  <c r="J338" i="7"/>
  <c r="J315" i="7"/>
  <c r="G338" i="7"/>
  <c r="G316" i="7"/>
  <c r="E357" i="7"/>
  <c r="E348" i="7"/>
  <c r="E347" i="7" s="1"/>
  <c r="M467" i="7"/>
  <c r="H278" i="7"/>
  <c r="H280" i="7"/>
  <c r="L315" i="7"/>
  <c r="L317" i="7"/>
  <c r="F91" i="7"/>
  <c r="F90" i="7" s="1"/>
  <c r="J91" i="7"/>
  <c r="J90" i="7" s="1"/>
  <c r="H99" i="7"/>
  <c r="F105" i="7"/>
  <c r="J105" i="7"/>
  <c r="G124" i="7"/>
  <c r="K124" i="7"/>
  <c r="K140" i="7"/>
  <c r="K132" i="7"/>
  <c r="K131" i="7" s="1"/>
  <c r="D140" i="7"/>
  <c r="D133" i="7"/>
  <c r="D131" i="7" s="1"/>
  <c r="L140" i="7"/>
  <c r="L133" i="7"/>
  <c r="L131" i="7" s="1"/>
  <c r="H150" i="7"/>
  <c r="H141" i="7"/>
  <c r="H140" i="7" s="1"/>
  <c r="J175" i="7"/>
  <c r="C175" i="7"/>
  <c r="C221" i="7"/>
  <c r="F246" i="7"/>
  <c r="H252" i="7"/>
  <c r="K266" i="7"/>
  <c r="E275" i="7"/>
  <c r="E277" i="7"/>
  <c r="M275" i="7"/>
  <c r="M277" i="7"/>
  <c r="I279" i="7"/>
  <c r="I276" i="7" s="1"/>
  <c r="I273" i="7" s="1"/>
  <c r="I265" i="7" s="1"/>
  <c r="I280" i="7"/>
  <c r="M279" i="7"/>
  <c r="M276" i="7" s="1"/>
  <c r="M280" i="7"/>
  <c r="H279" i="7"/>
  <c r="H276" i="7" s="1"/>
  <c r="G304" i="7"/>
  <c r="G273" i="7" s="1"/>
  <c r="G265" i="7" s="1"/>
  <c r="G19" i="7" s="1"/>
  <c r="G16" i="7" s="1"/>
  <c r="H311" i="7"/>
  <c r="H306" i="7"/>
  <c r="M314" i="7"/>
  <c r="M303" i="7"/>
  <c r="C318" i="7"/>
  <c r="C320" i="7"/>
  <c r="J323" i="7"/>
  <c r="J319" i="7"/>
  <c r="C316" i="7"/>
  <c r="H357" i="7"/>
  <c r="C202" i="7"/>
  <c r="C219" i="7"/>
  <c r="C237" i="7"/>
  <c r="C277" i="7"/>
  <c r="C275" i="7"/>
  <c r="F303" i="7"/>
  <c r="F272" i="7" s="1"/>
  <c r="E303" i="7"/>
  <c r="H315" i="7"/>
  <c r="H314" i="7" s="1"/>
  <c r="H317" i="7"/>
  <c r="M316" i="7"/>
  <c r="M304" i="7" s="1"/>
  <c r="M317" i="7"/>
  <c r="I357" i="7"/>
  <c r="I348" i="7"/>
  <c r="I347" i="7" s="1"/>
  <c r="I417" i="7"/>
  <c r="I416" i="7" s="1"/>
  <c r="I419" i="7"/>
  <c r="D92" i="7"/>
  <c r="D83" i="7" s="1"/>
  <c r="D80" i="7" s="1"/>
  <c r="D22" i="7" s="1"/>
  <c r="D19" i="7" s="1"/>
  <c r="D16" i="7" s="1"/>
  <c r="L92" i="7"/>
  <c r="L83" i="7" s="1"/>
  <c r="H134" i="7"/>
  <c r="C141" i="7"/>
  <c r="G140" i="7"/>
  <c r="G132" i="7"/>
  <c r="G131" i="7" s="1"/>
  <c r="E163" i="7"/>
  <c r="I163" i="7"/>
  <c r="M163" i="7"/>
  <c r="F175" i="7"/>
  <c r="H194" i="7"/>
  <c r="H228" i="7"/>
  <c r="H220" i="7"/>
  <c r="H219" i="7" s="1"/>
  <c r="C266" i="7"/>
  <c r="G266" i="7"/>
  <c r="F276" i="7"/>
  <c r="F277" i="7"/>
  <c r="C280" i="7"/>
  <c r="G277" i="7"/>
  <c r="G275" i="7"/>
  <c r="K277" i="7"/>
  <c r="K275" i="7"/>
  <c r="E279" i="7"/>
  <c r="E276" i="7" s="1"/>
  <c r="E280" i="7"/>
  <c r="C292" i="7"/>
  <c r="J303" i="7"/>
  <c r="D304" i="7"/>
  <c r="D273" i="7" s="1"/>
  <c r="D265" i="7" s="1"/>
  <c r="D305" i="7"/>
  <c r="H304" i="7"/>
  <c r="L304" i="7"/>
  <c r="L305" i="7"/>
  <c r="C304" i="7"/>
  <c r="G314" i="7"/>
  <c r="E316" i="7"/>
  <c r="E304" i="7" s="1"/>
  <c r="E317" i="7"/>
  <c r="F323" i="7"/>
  <c r="F319" i="7"/>
  <c r="H319" i="7"/>
  <c r="H316" i="7" s="1"/>
  <c r="H328" i="7"/>
  <c r="F348" i="7"/>
  <c r="F347" i="7" s="1"/>
  <c r="F367" i="7"/>
  <c r="J394" i="7"/>
  <c r="J392" i="7"/>
  <c r="J391" i="7" s="1"/>
  <c r="E393" i="7"/>
  <c r="E391" i="7" s="1"/>
  <c r="E402" i="7"/>
  <c r="D467" i="7"/>
  <c r="K316" i="7"/>
  <c r="K304" i="7" s="1"/>
  <c r="K273" i="7" s="1"/>
  <c r="K265" i="7" s="1"/>
  <c r="K19" i="7" s="1"/>
  <c r="K16" i="7" s="1"/>
  <c r="C344" i="7"/>
  <c r="C339" i="7"/>
  <c r="C338" i="7" s="1"/>
  <c r="I394" i="7"/>
  <c r="I402" i="7"/>
  <c r="K402" i="7"/>
  <c r="I408" i="7"/>
  <c r="C408" i="7"/>
  <c r="C403" i="7"/>
  <c r="C402" i="7" s="1"/>
  <c r="E417" i="7"/>
  <c r="E416" i="7" s="1"/>
  <c r="E419" i="7"/>
  <c r="J419" i="7"/>
  <c r="C433" i="7"/>
  <c r="K460" i="7"/>
  <c r="K446" i="7" s="1"/>
  <c r="K433" i="7" s="1"/>
  <c r="H460" i="7"/>
  <c r="F468" i="7"/>
  <c r="F467" i="7" s="1"/>
  <c r="H568" i="7"/>
  <c r="G602" i="7"/>
  <c r="G588" i="7" s="1"/>
  <c r="G533" i="7" s="1"/>
  <c r="C348" i="7"/>
  <c r="J357" i="7"/>
  <c r="J349" i="7"/>
  <c r="C349" i="7"/>
  <c r="K367" i="7"/>
  <c r="K349" i="7"/>
  <c r="K347" i="7" s="1"/>
  <c r="K391" i="7"/>
  <c r="H392" i="7"/>
  <c r="H391" i="7" s="1"/>
  <c r="M402" i="7"/>
  <c r="H408" i="7"/>
  <c r="H403" i="7"/>
  <c r="H402" i="7" s="1"/>
  <c r="J416" i="7"/>
  <c r="F419" i="7"/>
  <c r="D420" i="7"/>
  <c r="D422" i="7"/>
  <c r="H420" i="7"/>
  <c r="H422" i="7"/>
  <c r="L420" i="7"/>
  <c r="L422" i="7"/>
  <c r="D433" i="7"/>
  <c r="H434" i="7"/>
  <c r="L433" i="7"/>
  <c r="H447" i="7"/>
  <c r="G460" i="7"/>
  <c r="G446" i="7" s="1"/>
  <c r="G433" i="7" s="1"/>
  <c r="G468" i="7"/>
  <c r="C469" i="7"/>
  <c r="C468" i="7" s="1"/>
  <c r="C467" i="7" s="1"/>
  <c r="I505" i="7"/>
  <c r="I504" i="7" s="1"/>
  <c r="I503" i="7" s="1"/>
  <c r="I467" i="7" s="1"/>
  <c r="D347" i="7"/>
  <c r="L347" i="7"/>
  <c r="F357" i="7"/>
  <c r="F349" i="7"/>
  <c r="J348" i="7"/>
  <c r="J347" i="7" s="1"/>
  <c r="J367" i="7"/>
  <c r="G367" i="7"/>
  <c r="G349" i="7"/>
  <c r="G347" i="7" s="1"/>
  <c r="K416" i="7"/>
  <c r="M417" i="7"/>
  <c r="M416" i="7" s="1"/>
  <c r="M419" i="7"/>
  <c r="C423" i="7"/>
  <c r="C426" i="7"/>
  <c r="F433" i="7"/>
  <c r="I434" i="7"/>
  <c r="I433" i="7" s="1"/>
  <c r="M434" i="7"/>
  <c r="M433" i="7" s="1"/>
  <c r="E446" i="7"/>
  <c r="E433" i="7" s="1"/>
  <c r="J468" i="7"/>
  <c r="J467" i="7" s="1"/>
  <c r="H469" i="7"/>
  <c r="H477" i="7"/>
  <c r="H534" i="7"/>
  <c r="E588" i="7"/>
  <c r="J504" i="7"/>
  <c r="J503" i="7" s="1"/>
  <c r="C547" i="7"/>
  <c r="F602" i="7"/>
  <c r="F588" i="7" s="1"/>
  <c r="H499" i="7"/>
  <c r="H496" i="7" s="1"/>
  <c r="M505" i="7"/>
  <c r="M504" i="7" s="1"/>
  <c r="M503" i="7" s="1"/>
  <c r="H523" i="7"/>
  <c r="H522" i="7" s="1"/>
  <c r="C526" i="7"/>
  <c r="F534" i="7"/>
  <c r="C537" i="7"/>
  <c r="C536" i="7" s="1"/>
  <c r="C535" i="7" s="1"/>
  <c r="I568" i="7"/>
  <c r="I534" i="7" s="1"/>
  <c r="I533" i="7" s="1"/>
  <c r="M568" i="7"/>
  <c r="M534" i="7" s="1"/>
  <c r="C577" i="7"/>
  <c r="C575" i="7" s="1"/>
  <c r="C592" i="7"/>
  <c r="C591" i="7" s="1"/>
  <c r="H602" i="7"/>
  <c r="H588" i="7" s="1"/>
  <c r="J631" i="7"/>
  <c r="C505" i="7"/>
  <c r="C504" i="7" s="1"/>
  <c r="C503" i="7" s="1"/>
  <c r="G505" i="7"/>
  <c r="G504" i="7" s="1"/>
  <c r="G503" i="7" s="1"/>
  <c r="H519" i="7"/>
  <c r="H504" i="7" s="1"/>
  <c r="H503" i="7" s="1"/>
  <c r="C552" i="7"/>
  <c r="C550" i="7" s="1"/>
  <c r="E568" i="7"/>
  <c r="E534" i="7" s="1"/>
  <c r="D568" i="7"/>
  <c r="D534" i="7" s="1"/>
  <c r="D533" i="7" s="1"/>
  <c r="L568" i="7"/>
  <c r="L534" i="7" s="1"/>
  <c r="H575" i="7"/>
  <c r="C582" i="7"/>
  <c r="C580" i="7" s="1"/>
  <c r="C568" i="7" s="1"/>
  <c r="C589" i="7"/>
  <c r="I588" i="7"/>
  <c r="F610" i="7"/>
  <c r="F609" i="7" s="1"/>
  <c r="L621" i="7"/>
  <c r="C642" i="7"/>
  <c r="C641" i="7" s="1"/>
  <c r="C632" i="7" s="1"/>
  <c r="C631" i="7" s="1"/>
  <c r="I665" i="7"/>
  <c r="H670" i="7"/>
  <c r="H665" i="7" s="1"/>
  <c r="M602" i="7"/>
  <c r="M588" i="7" s="1"/>
  <c r="J602" i="7"/>
  <c r="J588" i="7" s="1"/>
  <c r="J533" i="7" s="1"/>
  <c r="C610" i="7"/>
  <c r="C609" i="7" s="1"/>
  <c r="C621" i="7"/>
  <c r="K632" i="7"/>
  <c r="K631" i="7" s="1"/>
  <c r="K602" i="7" s="1"/>
  <c r="K588" i="7" s="1"/>
  <c r="K533" i="7" s="1"/>
  <c r="J665" i="7"/>
  <c r="G665" i="7"/>
  <c r="L610" i="7"/>
  <c r="L609" i="7" s="1"/>
  <c r="G621" i="7"/>
  <c r="L632" i="7"/>
  <c r="L631" i="7" s="1"/>
  <c r="E665" i="7"/>
  <c r="M665" i="7"/>
  <c r="J432" i="7" l="1"/>
  <c r="E19" i="7"/>
  <c r="E16" i="7" s="1"/>
  <c r="K432" i="7"/>
  <c r="C602" i="7"/>
  <c r="F264" i="7"/>
  <c r="H533" i="7"/>
  <c r="H468" i="7"/>
  <c r="H467" i="7" s="1"/>
  <c r="D432" i="7"/>
  <c r="H417" i="7"/>
  <c r="H416" i="7" s="1"/>
  <c r="H419" i="7"/>
  <c r="H200" i="7"/>
  <c r="H199" i="7" s="1"/>
  <c r="F314" i="7"/>
  <c r="D23" i="7"/>
  <c r="C588" i="7"/>
  <c r="C534" i="7"/>
  <c r="I432" i="7"/>
  <c r="C420" i="7"/>
  <c r="C422" i="7"/>
  <c r="H446" i="7"/>
  <c r="G274" i="7"/>
  <c r="G272" i="7"/>
  <c r="F273" i="7"/>
  <c r="F265" i="7" s="1"/>
  <c r="F19" i="7" s="1"/>
  <c r="F16" i="7" s="1"/>
  <c r="C140" i="7"/>
  <c r="C132" i="7"/>
  <c r="C131" i="7" s="1"/>
  <c r="C274" i="7"/>
  <c r="H305" i="7"/>
  <c r="H303" i="7"/>
  <c r="H302" i="7" s="1"/>
  <c r="H273" i="7"/>
  <c r="H265" i="7" s="1"/>
  <c r="E272" i="7"/>
  <c r="E274" i="7"/>
  <c r="H275" i="7"/>
  <c r="H277" i="7"/>
  <c r="K302" i="7"/>
  <c r="D275" i="7"/>
  <c r="D277" i="7"/>
  <c r="C93" i="7"/>
  <c r="M81" i="7"/>
  <c r="M79" i="7"/>
  <c r="F23" i="7"/>
  <c r="C84" i="7"/>
  <c r="C82" i="7"/>
  <c r="H83" i="7"/>
  <c r="H80" i="7" s="1"/>
  <c r="H22" i="7" s="1"/>
  <c r="J23" i="7"/>
  <c r="L23" i="7"/>
  <c r="L417" i="7"/>
  <c r="L416" i="7" s="1"/>
  <c r="L419" i="7"/>
  <c r="D417" i="7"/>
  <c r="D416" i="7" s="1"/>
  <c r="D419" i="7"/>
  <c r="E415" i="7"/>
  <c r="C392" i="7"/>
  <c r="C391" i="7" s="1"/>
  <c r="E273" i="7"/>
  <c r="E265" i="7" s="1"/>
  <c r="J274" i="7"/>
  <c r="E302" i="7"/>
  <c r="C315" i="7"/>
  <c r="C317" i="7"/>
  <c r="C273" i="7"/>
  <c r="C265" i="7" s="1"/>
  <c r="I277" i="7"/>
  <c r="L81" i="7"/>
  <c r="L79" i="7"/>
  <c r="I87" i="7"/>
  <c r="F82" i="7"/>
  <c r="D81" i="7"/>
  <c r="D79" i="7"/>
  <c r="D78" i="7" s="1"/>
  <c r="E81" i="7"/>
  <c r="E79" i="7"/>
  <c r="E78" i="7" s="1"/>
  <c r="J82" i="7"/>
  <c r="E21" i="7"/>
  <c r="E23" i="7"/>
  <c r="K415" i="7"/>
  <c r="J415" i="7"/>
  <c r="F302" i="7"/>
  <c r="G79" i="7"/>
  <c r="G81" i="7"/>
  <c r="C80" i="7"/>
  <c r="C22" i="7" s="1"/>
  <c r="L602" i="7"/>
  <c r="L588" i="7" s="1"/>
  <c r="L533" i="7" s="1"/>
  <c r="L432" i="7" s="1"/>
  <c r="E533" i="7"/>
  <c r="F533" i="7"/>
  <c r="E432" i="7"/>
  <c r="M533" i="7"/>
  <c r="M432" i="7" s="1"/>
  <c r="M415" i="7" s="1"/>
  <c r="H476" i="7"/>
  <c r="F432" i="7"/>
  <c r="F415" i="7" s="1"/>
  <c r="G467" i="7"/>
  <c r="G432" i="7" s="1"/>
  <c r="G415" i="7" s="1"/>
  <c r="H433" i="7"/>
  <c r="C347" i="7"/>
  <c r="F317" i="7"/>
  <c r="F316" i="7"/>
  <c r="F304" i="7" s="1"/>
  <c r="K314" i="7"/>
  <c r="K274" i="7"/>
  <c r="K272" i="7"/>
  <c r="J272" i="7"/>
  <c r="L80" i="7"/>
  <c r="L22" i="7" s="1"/>
  <c r="L19" i="7" s="1"/>
  <c r="L16" i="7" s="1"/>
  <c r="I415" i="7"/>
  <c r="E314" i="7"/>
  <c r="J317" i="7"/>
  <c r="J316" i="7"/>
  <c r="J304" i="7" s="1"/>
  <c r="J273" i="7" s="1"/>
  <c r="J265" i="7" s="1"/>
  <c r="J19" i="7" s="1"/>
  <c r="J16" i="7" s="1"/>
  <c r="M302" i="7"/>
  <c r="M273" i="7"/>
  <c r="M265" i="7" s="1"/>
  <c r="M19" i="7" s="1"/>
  <c r="M16" i="7" s="1"/>
  <c r="M272" i="7"/>
  <c r="M274" i="7"/>
  <c r="F274" i="7"/>
  <c r="L314" i="7"/>
  <c r="L303" i="7"/>
  <c r="L302" i="7" s="1"/>
  <c r="G302" i="7"/>
  <c r="D303" i="7"/>
  <c r="D302" i="7" s="1"/>
  <c r="D314" i="7"/>
  <c r="L275" i="7"/>
  <c r="L277" i="7"/>
  <c r="I272" i="7"/>
  <c r="I274" i="7"/>
  <c r="H84" i="7"/>
  <c r="H82" i="7"/>
  <c r="L90" i="7"/>
  <c r="I82" i="7"/>
  <c r="D90" i="7"/>
  <c r="K21" i="7"/>
  <c r="H23" i="7"/>
  <c r="J271" i="7" l="1"/>
  <c r="J264" i="7"/>
  <c r="J263" i="7" s="1"/>
  <c r="J79" i="7"/>
  <c r="J81" i="7"/>
  <c r="D415" i="7"/>
  <c r="H19" i="7"/>
  <c r="H16" i="7" s="1"/>
  <c r="H274" i="7"/>
  <c r="H272" i="7"/>
  <c r="D21" i="7"/>
  <c r="I271" i="7"/>
  <c r="I264" i="7"/>
  <c r="I263" i="7" s="1"/>
  <c r="L415" i="7"/>
  <c r="E271" i="7"/>
  <c r="E264" i="7"/>
  <c r="E263" i="7" s="1"/>
  <c r="F271" i="7"/>
  <c r="K20" i="7"/>
  <c r="H81" i="7"/>
  <c r="H79" i="7"/>
  <c r="J302" i="7"/>
  <c r="C19" i="7"/>
  <c r="C16" i="7" s="1"/>
  <c r="E18" i="7"/>
  <c r="E20" i="7"/>
  <c r="L78" i="7"/>
  <c r="J314" i="7"/>
  <c r="G271" i="7"/>
  <c r="G264" i="7"/>
  <c r="G263" i="7" s="1"/>
  <c r="C419" i="7"/>
  <c r="C417" i="7"/>
  <c r="C416" i="7" s="1"/>
  <c r="L274" i="7"/>
  <c r="L272" i="7"/>
  <c r="M271" i="7"/>
  <c r="M264" i="7"/>
  <c r="M263" i="7" s="1"/>
  <c r="I81" i="7"/>
  <c r="I79" i="7"/>
  <c r="K271" i="7"/>
  <c r="K264" i="7"/>
  <c r="K263" i="7" s="1"/>
  <c r="H432" i="7"/>
  <c r="H415" i="7" s="1"/>
  <c r="G78" i="7"/>
  <c r="G21" i="7"/>
  <c r="F79" i="7"/>
  <c r="F81" i="7"/>
  <c r="C314" i="7"/>
  <c r="C303" i="7"/>
  <c r="L21" i="7"/>
  <c r="C79" i="7"/>
  <c r="C81" i="7"/>
  <c r="M78" i="7"/>
  <c r="M21" i="7"/>
  <c r="D274" i="7"/>
  <c r="D272" i="7"/>
  <c r="C533" i="7"/>
  <c r="C432" i="7" s="1"/>
  <c r="F263" i="7"/>
  <c r="G20" i="7" l="1"/>
  <c r="G18" i="7"/>
  <c r="H271" i="7"/>
  <c r="H264" i="7"/>
  <c r="H263" i="7" s="1"/>
  <c r="D271" i="7"/>
  <c r="D264" i="7"/>
  <c r="D263" i="7" s="1"/>
  <c r="E17" i="7"/>
  <c r="E15" i="7"/>
  <c r="E14" i="7" s="1"/>
  <c r="E703" i="7" s="1"/>
  <c r="C302" i="7"/>
  <c r="C272" i="7"/>
  <c r="I78" i="7"/>
  <c r="I21" i="7"/>
  <c r="L271" i="7"/>
  <c r="L264" i="7"/>
  <c r="L263" i="7" s="1"/>
  <c r="H78" i="7"/>
  <c r="H21" i="7"/>
  <c r="J78" i="7"/>
  <c r="J21" i="7"/>
  <c r="C78" i="7"/>
  <c r="C21" i="7"/>
  <c r="M18" i="7"/>
  <c r="M20" i="7"/>
  <c r="L20" i="7"/>
  <c r="L18" i="7"/>
  <c r="F78" i="7"/>
  <c r="F21" i="7"/>
  <c r="C415" i="7"/>
  <c r="K18" i="7"/>
  <c r="D20" i="7"/>
  <c r="D18" i="7"/>
  <c r="D17" i="7" l="1"/>
  <c r="D15" i="7"/>
  <c r="D14" i="7" s="1"/>
  <c r="D703" i="7" s="1"/>
  <c r="F18" i="7"/>
  <c r="F20" i="7"/>
  <c r="J18" i="7"/>
  <c r="J20" i="7"/>
  <c r="C271" i="7"/>
  <c r="C264" i="7"/>
  <c r="C263" i="7" s="1"/>
  <c r="G15" i="7"/>
  <c r="G14" i="7" s="1"/>
  <c r="G703" i="7" s="1"/>
  <c r="G17" i="7"/>
  <c r="K15" i="7"/>
  <c r="K14" i="7" s="1"/>
  <c r="K703" i="7" s="1"/>
  <c r="K17" i="7"/>
  <c r="L17" i="7"/>
  <c r="L15" i="7"/>
  <c r="L14" i="7" s="1"/>
  <c r="L703" i="7" s="1"/>
  <c r="C20" i="7"/>
  <c r="C18" i="7"/>
  <c r="H20" i="7"/>
  <c r="H18" i="7"/>
  <c r="I18" i="7"/>
  <c r="I20" i="7"/>
  <c r="M17" i="7"/>
  <c r="M15" i="7"/>
  <c r="M14" i="7" s="1"/>
  <c r="M703" i="7" s="1"/>
  <c r="H17" i="7" l="1"/>
  <c r="H15" i="7"/>
  <c r="H14" i="7" s="1"/>
  <c r="H703" i="7" s="1"/>
  <c r="C15" i="7"/>
  <c r="C14" i="7" s="1"/>
  <c r="C703" i="7" s="1"/>
  <c r="C17" i="7"/>
  <c r="I17" i="7"/>
  <c r="I15" i="7"/>
  <c r="I14" i="7" s="1"/>
  <c r="I703" i="7" s="1"/>
  <c r="F15" i="7"/>
  <c r="F14" i="7" s="1"/>
  <c r="F703" i="7" s="1"/>
  <c r="F17" i="7"/>
  <c r="J15" i="7"/>
  <c r="J14" i="7" s="1"/>
  <c r="J703" i="7" s="1"/>
  <c r="J17" i="7"/>
</calcChain>
</file>

<file path=xl/sharedStrings.xml><?xml version="1.0" encoding="utf-8"?>
<sst xmlns="http://schemas.openxmlformats.org/spreadsheetml/2006/main" count="730" uniqueCount="385">
  <si>
    <t>Cuadro 1. COMPONENTES NORMALIZADOS DE LA BALANZA DE PAGOS DE PANAMÁ,</t>
  </si>
  <si>
    <t>Componentes normalizados</t>
  </si>
  <si>
    <t>(en millones de balboas)</t>
  </si>
  <si>
    <t>Línea núm.</t>
  </si>
  <si>
    <t>Partida</t>
  </si>
  <si>
    <t>Total</t>
  </si>
  <si>
    <t>Trimestre</t>
  </si>
  <si>
    <t>Primer</t>
  </si>
  <si>
    <t>Segundo</t>
  </si>
  <si>
    <t>Tercer</t>
  </si>
  <si>
    <t>Cuarto</t>
  </si>
  <si>
    <t>crédito</t>
  </si>
  <si>
    <t>débito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</si>
  <si>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</si>
  <si>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</si>
  <si>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</si>
  <si>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</si>
  <si>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</si>
  <si>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</si>
  <si>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</si>
  <si>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>**FE Financiamiento Excepcional.</t>
  </si>
  <si>
    <t>2018 (P)</t>
  </si>
  <si>
    <t>1.2  ** FE - Donaciones procedentes de cuentas subvencionadas por el Fondo Monetario Internacional</t>
  </si>
  <si>
    <t>Asistencia técnica de la Agencia para el Desarrollo Internacional y organismos internacionales</t>
  </si>
  <si>
    <t>II.  Cuenta de capital y financiera</t>
  </si>
  <si>
    <t>III. Errores y omisiones netos</t>
  </si>
  <si>
    <t>NOTA: La diferencia que se observa entre el total y los parciales, se debe al redondeo.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</si>
  <si>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</si>
  <si>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</si>
  <si>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</si>
  <si>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</si>
  <si>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</si>
  <si>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</si>
  <si>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Exportaciones nacionales FOB</t>
  </si>
  <si>
    <t>Reexportaciones nacionales FOB</t>
  </si>
  <si>
    <t>Reexportaciones de la Zona Libre de Colón</t>
  </si>
  <si>
    <t>Exportaciones de las Zonas Procesadoras de Exportación</t>
  </si>
  <si>
    <t>1.1.2  Ajustes</t>
  </si>
  <si>
    <t>1.1.2.1  De cobertura</t>
  </si>
  <si>
    <t>Exportaciones de coco</t>
  </si>
  <si>
    <t>Exportaciones de electricidad</t>
  </si>
  <si>
    <t>Exportaciones nacionales FOB a la Zona Libre de Colón</t>
  </si>
  <si>
    <t>Exportaciones nacionales FOB a Zonas Procesadoras</t>
  </si>
  <si>
    <t>Reexportaciones nacionales FOB a la Zona Libre de Colón</t>
  </si>
  <si>
    <t>Reexportaciones de la Zona Libre de Colón a Panamá</t>
  </si>
  <si>
    <t>Reexportaciones de la Zona Libre de Colón a otros residentes</t>
  </si>
  <si>
    <t>Reexportaciones de la Zona Libre de Colón incluidas en viajes</t>
  </si>
  <si>
    <t>Reexportaciones de la Zona Libre de Colón - empresas representadas</t>
  </si>
  <si>
    <t>1.1.2.2  De valoración</t>
  </si>
  <si>
    <t>1.2  Importaciones FOB</t>
  </si>
  <si>
    <t>1.2.1  Importaciones en estadísticas de aduanas</t>
  </si>
  <si>
    <t>Importaciones nacionales FOB</t>
  </si>
  <si>
    <t>Importaciones de la Zona Libre de Colón CIF</t>
  </si>
  <si>
    <t>Importaciones de las Zonas Procesadoras de Exportación FOB</t>
  </si>
  <si>
    <t>1.2.2  Ajustes</t>
  </si>
  <si>
    <t>1.2.2.1  De cobertura</t>
  </si>
  <si>
    <t>Importaciones de maquinaria y equipo de transporte</t>
  </si>
  <si>
    <t>Importaciones de electricidad</t>
  </si>
  <si>
    <t>Importaciones FOB procedentes de la Zona Libre de Colón</t>
  </si>
  <si>
    <t>Importaciones FOB de la Zona Libre de Colón procedentes de Panamá</t>
  </si>
  <si>
    <t>Importaciones FOB procedentes de otros residentes</t>
  </si>
  <si>
    <t>Importaciones de la Zona Libre de Colón - empresas representadas</t>
  </si>
  <si>
    <t>Importaciones de la Zona Libre de Colón - otros residentes</t>
  </si>
  <si>
    <t>1.2.2.2  De clasificación</t>
  </si>
  <si>
    <t>Fletes de importaciones de la Zona Libre de Colón</t>
  </si>
  <si>
    <t>Seguros de importaciones de la Zona Libre de Colón</t>
  </si>
  <si>
    <t>2.  Bienes para transformación</t>
  </si>
  <si>
    <t>3.  Reparaciones de bienes</t>
  </si>
  <si>
    <t>4.  Bienes adquiridos en puerto por medios de transporte</t>
  </si>
  <si>
    <t>Petróleo y otros combustibles y lubricantes</t>
  </si>
  <si>
    <t>Buques</t>
  </si>
  <si>
    <t>Aeronaves</t>
  </si>
  <si>
    <t>Otros medios de transporte</t>
  </si>
  <si>
    <t>Aprovisionamiento</t>
  </si>
  <si>
    <t>Petróleo y otros combustibles y lubricantes (aeronaves)</t>
  </si>
  <si>
    <t>B.  Servicios</t>
  </si>
  <si>
    <t>1.  Transportes</t>
  </si>
  <si>
    <t>Pasajeros</t>
  </si>
  <si>
    <t>Fletes</t>
  </si>
  <si>
    <t>Otros</t>
  </si>
  <si>
    <t>1.1  Transporte marítimo</t>
  </si>
  <si>
    <t>1.1.1  Pasajeros</t>
  </si>
  <si>
    <t>1.1.2  Fletes</t>
  </si>
  <si>
    <t>Importaciones nacionales</t>
  </si>
  <si>
    <t>Importaciones de la Zona Libre de Colón</t>
  </si>
  <si>
    <t>Importaciones de las Zonas Procesadoras de Exportación</t>
  </si>
  <si>
    <t>1.1.3  Otros</t>
  </si>
  <si>
    <t>Ingresos por peaje de la Autoridad del Canal de Panamá</t>
  </si>
  <si>
    <t>Ingresos marítimos de la Autoridad del Canal de Panamá</t>
  </si>
  <si>
    <t>Ingresos por servicios portuarios</t>
  </si>
  <si>
    <t>1.2  Transporte aéreo</t>
  </si>
  <si>
    <t>1.2.1  Pasajeros</t>
  </si>
  <si>
    <t>Pasajes (boletos)</t>
  </si>
  <si>
    <t>Ingresos por el exceso en el peso del equipaje</t>
  </si>
  <si>
    <t>Pagos por el exceso en el peso del equipaje</t>
  </si>
  <si>
    <t>1.2.2  Fletes</t>
  </si>
  <si>
    <t>1.2.3  Otros</t>
  </si>
  <si>
    <t>Ingresos de aeropuerto por servicios de hangares y afines</t>
  </si>
  <si>
    <t>Gastos de funcionamiento de las agencias extranjeras de transporte</t>
  </si>
  <si>
    <t>Pagos de aeropuerto por servicios de hangares y afines</t>
  </si>
  <si>
    <t>Gastos de funcionamiento de las compañías nacionales de transporte</t>
  </si>
  <si>
    <t>2.  Viajes</t>
  </si>
  <si>
    <t>2.1  Viajes de negocios</t>
  </si>
  <si>
    <t>Negocios</t>
  </si>
  <si>
    <t>Misiones oficiales</t>
  </si>
  <si>
    <t>Gastos de tripulantes</t>
  </si>
  <si>
    <t>2.2  Viajes personales</t>
  </si>
  <si>
    <t>2.2.1  Por razones de salud</t>
  </si>
  <si>
    <t>2.2.2  Por razones de estudios</t>
  </si>
  <si>
    <t>2.2.3  Otros</t>
  </si>
  <si>
    <t>3.  Servicios de comunicaciones</t>
  </si>
  <si>
    <t>Ingresos por el transporte de la correspondencia</t>
  </si>
  <si>
    <t>Ingresos de las agencias de telecomunicaciones</t>
  </si>
  <si>
    <t>Pagos por el transporte de la correspondencia</t>
  </si>
  <si>
    <t>Pagos de las agencias de comunicaciones</t>
  </si>
  <si>
    <t>4.  Servicios de construcción</t>
  </si>
  <si>
    <t>5.  Servicios de seguros</t>
  </si>
  <si>
    <t>Seguros sobre exportaciones nacionales</t>
  </si>
  <si>
    <t>Seguros no relativos a mercancías, neto</t>
  </si>
  <si>
    <t>Reaseguros no relativos a mercancías, neto</t>
  </si>
  <si>
    <t>Comisiones sobre seguros y reaseguros</t>
  </si>
  <si>
    <t>Seguros sobre importaciones nacionales</t>
  </si>
  <si>
    <t>Seguros sobre importaciones de la Zona Libre de Colón</t>
  </si>
  <si>
    <t>6.  Servicios financieros (salvo los de seguros)</t>
  </si>
  <si>
    <t>Comisiones recibidas por los bancos de licencia general</t>
  </si>
  <si>
    <t>Comisiones recibidas por los bancos de licencia internacional</t>
  </si>
  <si>
    <t>Otros ingresos recibidos por los bancos de licencia general</t>
  </si>
  <si>
    <t>Otros ingresos recibidos por los bancos de licencia internacional</t>
  </si>
  <si>
    <t>Comisiones pagadas por los bancos de licencia general</t>
  </si>
  <si>
    <t>Comisiones pagadas por los bancos de licencia internacional</t>
  </si>
  <si>
    <t>Otros gastos pagados por los bancos de licencia general</t>
  </si>
  <si>
    <t>Otros gastos pagados por los bancos de licencia internacional</t>
  </si>
  <si>
    <t>Comisiones devengadas y pagadas por el Gobierno Central</t>
  </si>
  <si>
    <t>Comisiones devengadas y pagadas por las Entidades Descentralizadas</t>
  </si>
  <si>
    <t>Comisiones devengadas y no pagadas por el Gobierno Central</t>
  </si>
  <si>
    <t>Comisiones devengadas y no pagadas por las Entidades Descentralizadas</t>
  </si>
  <si>
    <t>Otros gastos del Gobierno asociados a la deuda externa</t>
  </si>
  <si>
    <t>7.  Servicios de informática y de información</t>
  </si>
  <si>
    <t>8.  Regalías y derechos de licencia</t>
  </si>
  <si>
    <t>Regalías pagadas por las empresas de la Zona Libre de Colón</t>
  </si>
  <si>
    <t>Regalías pagadas por otras empresas</t>
  </si>
  <si>
    <t>9.  Otros servicios empresariales</t>
  </si>
  <si>
    <t>9.1  Servicios de compraventa y otros relacionados con el comercio</t>
  </si>
  <si>
    <t>Comisiones y honorarios recibidos por agentes de casas extranjeras</t>
  </si>
  <si>
    <t>Comisiones recibidas por agentes de publicidad</t>
  </si>
  <si>
    <t>Comisiones recibidas por las empresas de inversión directa</t>
  </si>
  <si>
    <t>Comisiones recibidas por las empresas de inversión nacional</t>
  </si>
  <si>
    <t>Comisiones recibidas por las empresas de la Zona Libre de Colón</t>
  </si>
  <si>
    <t>Reexportación de bienes que no ingresan a Panamá</t>
  </si>
  <si>
    <t>Comisiones pagadas por agentes de publicidad</t>
  </si>
  <si>
    <t>Comisiones pagadas por las empresas de inversión directa</t>
  </si>
  <si>
    <t>Comisiones pagadas por las empresas de inversión nacional</t>
  </si>
  <si>
    <t>Comisiones pagadas por las empresas de la Zona Libre de Colón</t>
  </si>
  <si>
    <t>9.2  Servicios de arrendamiento de explotación</t>
  </si>
  <si>
    <t>9.3  Servicios empresariales, profesionales y técnicos varios</t>
  </si>
  <si>
    <t>9.3.1  Jurídicos, contables, asesoramiento de empresas y relaciones públicas</t>
  </si>
  <si>
    <t>9.3.2  Publicidad, investigación de mercado y encuestas de opinión</t>
  </si>
  <si>
    <t>9.3.3  Investigación y desarrollo</t>
  </si>
  <si>
    <t>9.3.4  Arquitectónicos, de ingeniería y otros servicios técnicos</t>
  </si>
  <si>
    <t>9.3.5  Agrícolas, mineros y de transformación en el lugar</t>
  </si>
  <si>
    <t>9.3.6  Otros servicios</t>
  </si>
  <si>
    <t>Ingresos de las agencias de noticias, alquiler de películas y afines</t>
  </si>
  <si>
    <t>Otros ingresos de las empresas de la Zona Libre de Colón</t>
  </si>
  <si>
    <t>Otros gastos de las empresas de la Zona Libre de Colón</t>
  </si>
  <si>
    <t>Gastos de las empresas de inversión directa</t>
  </si>
  <si>
    <t>Gastos de la Autoridad de Turismo de Panamá por propaganda</t>
  </si>
  <si>
    <t>Otros servicios adquiridos del exterior</t>
  </si>
  <si>
    <t>10.  Servicios personales, culturales y recreativos</t>
  </si>
  <si>
    <t>10.1  Servicios audiovisuales y conexos</t>
  </si>
  <si>
    <t>10.2  Otros servicios personales, culturales y recreativos</t>
  </si>
  <si>
    <t>11.  Servicios del Gobierno, n.i.o.p.</t>
  </si>
  <si>
    <t>Gastos del personal diplomático y consular extranjero</t>
  </si>
  <si>
    <t>Ingresos recibidos por la tasa de servicios al pasajero</t>
  </si>
  <si>
    <t>Gastos del personal diplomático y consular en el exterior</t>
  </si>
  <si>
    <t>Pagos por servicios consulares y afines</t>
  </si>
  <si>
    <t>C.  Renta</t>
  </si>
  <si>
    <t>1.  Remuneración de empleados</t>
  </si>
  <si>
    <t>Personal local de las embajadas y consulados, organismos internacionales y otros</t>
  </si>
  <si>
    <t>Remuneración a tripulantes y otro personal panameños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</si>
  <si>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</si>
  <si>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</si>
  <si>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</si>
  <si>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</si>
  <si>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Bancos de licencia general</t>
  </si>
  <si>
    <t>Bancos de licencia internacional</t>
  </si>
  <si>
    <t>Empresas de la Zona Libre de Colón</t>
  </si>
  <si>
    <t>Otras empresas</t>
  </si>
  <si>
    <t>2.1.1.2  Utilidades reinvertidas y no distribuidas</t>
  </si>
  <si>
    <t>2.1.2  Renta procedente de la deuda (intereses)</t>
  </si>
  <si>
    <t>2.2  Inversión de cartera</t>
  </si>
  <si>
    <t>2.2.1  Renta procedente de acciones u otras participaciones de capital</t>
  </si>
  <si>
    <t>2.2.1.1  Autoridades monetarias</t>
  </si>
  <si>
    <t>2.2.1.2  Gobierno general</t>
  </si>
  <si>
    <t>2.2.1.3  Bancos</t>
  </si>
  <si>
    <t>2.2.1.4  Otros sectores</t>
  </si>
  <si>
    <t>2.2.2  Renta procedente de la deuda (intereses)</t>
  </si>
  <si>
    <t>2.2.2.1  Bonos y pagarés</t>
  </si>
  <si>
    <t>2.2.2.1.1  Autoridades monetarias</t>
  </si>
  <si>
    <t>2.2.2.1.2  Gobierno general</t>
  </si>
  <si>
    <t>Intereses bonos PDI capitalizados</t>
  </si>
  <si>
    <t>Otros intereses devengados y pagados</t>
  </si>
  <si>
    <t>2.2.2.1.3  Bancos</t>
  </si>
  <si>
    <t>Intereses cobrados por los bancos de licencia general</t>
  </si>
  <si>
    <t>Intereses cobrados por los bancos de licencia internacional</t>
  </si>
  <si>
    <t>Intereses pagados por los bancos de licencia general</t>
  </si>
  <si>
    <t>Intereses pagados por los bancos de licencia internacional</t>
  </si>
  <si>
    <t>2.2.2.1.4  Otros sectores</t>
  </si>
  <si>
    <t>2.2.2.2  Instrumentos del mercado monetario y financieros derivados</t>
  </si>
  <si>
    <t>2.2.2.2.1  Autoridades monetarias</t>
  </si>
  <si>
    <t>2.2.2.2.2  Gobierno general</t>
  </si>
  <si>
    <t>2.2.2.2.3  Bancos</t>
  </si>
  <si>
    <t>2.2.2.2.4  Otros sectores</t>
  </si>
  <si>
    <t>2.3  Otra inversión</t>
  </si>
  <si>
    <t>2.3.1  Autoridades monetarias</t>
  </si>
  <si>
    <t>Con organismos internacionales</t>
  </si>
  <si>
    <t>Con bancos del exterior</t>
  </si>
  <si>
    <t>2.3.2  Gobierno general</t>
  </si>
  <si>
    <t>Intereses devengados - Depósitos privatizados</t>
  </si>
  <si>
    <t>Intereses devengados - Garantía de intereses</t>
  </si>
  <si>
    <t>Intereses devengados y pagados - Multilaterales</t>
  </si>
  <si>
    <t>Intereses devengados y pagados - Bilaterales oficiales</t>
  </si>
  <si>
    <t>Intereses devengados y pagados - Banca y proveedores</t>
  </si>
  <si>
    <t>Intereses devengados y reprogramados</t>
  </si>
  <si>
    <t>Intereses devengados y no pagados</t>
  </si>
  <si>
    <t>2.3.3  Bancos</t>
  </si>
  <si>
    <t>2.3.4  Otros sectores</t>
  </si>
  <si>
    <t>Intereses cobrados por las empresas de inversión directa</t>
  </si>
  <si>
    <t>Intereses cobrados por la Autoridad del Canal de Panamá</t>
  </si>
  <si>
    <t>Intereses cobrados por las empresas de la Zona Libre de Colón</t>
  </si>
  <si>
    <t>Intereses cobrados por las empresas de inversión nacional</t>
  </si>
  <si>
    <t>Intereses pagados por las Entidades Descentralizadas</t>
  </si>
  <si>
    <t>Intereses pagados por las empresas de inversión directa</t>
  </si>
  <si>
    <t>Intereses pagados por las empresas de inversión de cartera</t>
  </si>
  <si>
    <t>Intereses pagados por las empresas de la Zona Libre de Colón</t>
  </si>
  <si>
    <t>Intereses pagados por las empresas de inversión nacional</t>
  </si>
  <si>
    <t>D.  Transferencias corrientes</t>
  </si>
  <si>
    <t>1.  Gobierno general</t>
  </si>
  <si>
    <t>1.1  ** FE - Otras donaciones intergubernamentales</t>
  </si>
  <si>
    <t>1.3  Otras</t>
  </si>
  <si>
    <t>Recaudos consulares e impuestos pagados por la Marina Mercante</t>
  </si>
  <si>
    <t>2.  Otros sectores</t>
  </si>
  <si>
    <t>2.1  Remesas de trabajadores</t>
  </si>
  <si>
    <t>2.2  Otras transferencias</t>
  </si>
  <si>
    <t>Pensiones de gobiernos extranjeros</t>
  </si>
  <si>
    <t>Primas pagadas por la Autoridad del Canal de Panamá</t>
  </si>
  <si>
    <t>Pensiones y otras transferencias del gobierno de Panamá</t>
  </si>
  <si>
    <t>Siniestros pagados por la Autoridad del Canal de Panamá</t>
  </si>
  <si>
    <t>A.  Cuenta de capital</t>
  </si>
  <si>
    <t>1.  Transferencias de capital</t>
  </si>
  <si>
    <t>1.1  Gobierno general</t>
  </si>
  <si>
    <t>1.1.1  Condonación de deudas</t>
  </si>
  <si>
    <t>1.1.2  Otras transferencias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</si>
  <si>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</si>
  <si>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</si>
  <si>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</si>
  <si>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</si>
  <si>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</si>
  <si>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1.1.1.2  Pasivos frente a empresas filiales</t>
  </si>
  <si>
    <t>1.1.2  Utilidades reinvertidas</t>
  </si>
  <si>
    <t>1.1.3  Otro capital</t>
  </si>
  <si>
    <t>1.1.3.1  Activos frente a empresas filiales</t>
  </si>
  <si>
    <t>1.1.3.2  Pasivos frente a empresas filiales</t>
  </si>
  <si>
    <t>1.2  En la economía declarante</t>
  </si>
  <si>
    <t>1.2.1  Acciones y otras participaciones de capital</t>
  </si>
  <si>
    <t>1.2.1.1  Activos frente a inversionistas directos</t>
  </si>
  <si>
    <t>1.2.1.2  Pasivos frente a inversionistas directos</t>
  </si>
  <si>
    <t>1.2.2  Utilidades reinvertidas</t>
  </si>
  <si>
    <t>1.2.3  Otro capital</t>
  </si>
  <si>
    <t>1.2.3.1  Activos frente a inversionistas directos</t>
  </si>
  <si>
    <t>1.2.3.2  Pasivos frente a inversionistas directos</t>
  </si>
  <si>
    <t>2.  Inversión de cartera</t>
  </si>
  <si>
    <t>2.1  Activos</t>
  </si>
  <si>
    <t>2.1.1  Títulos de participación en el capital</t>
  </si>
  <si>
    <t>2.1.1.1  Autoridades monetarias</t>
  </si>
  <si>
    <t>2.1.1.2  Gobierno general</t>
  </si>
  <si>
    <t>2.1.1.3  Bancos</t>
  </si>
  <si>
    <t>2.1.1.4  Otros sectores</t>
  </si>
  <si>
    <t>2.1.2  Títulos de deuda</t>
  </si>
  <si>
    <t>2.1.2.1  Bonos y pagarés</t>
  </si>
  <si>
    <t>2.1.2.1.1  Autoridades monetarias</t>
  </si>
  <si>
    <t>2.1.2.1.2  Gobierno general</t>
  </si>
  <si>
    <t>2.1.2.1.3  Bancos</t>
  </si>
  <si>
    <t>A largo plazo</t>
  </si>
  <si>
    <t>2.1.2.2  Instrumentos del mercado monetario</t>
  </si>
  <si>
    <t>2.1.2.2.1  Autoridades monetarias</t>
  </si>
  <si>
    <t>2.1.2.2.2  Gobierno general</t>
  </si>
  <si>
    <t>2.1.2.2.3  Bancos</t>
  </si>
  <si>
    <t>2.1.2.2.4  Otros sectores</t>
  </si>
  <si>
    <t>2.1.2.1.4  Otros sectores</t>
  </si>
  <si>
    <t>2.1.2.3  Instrumentos financieros derivados</t>
  </si>
  <si>
    <t>2.1.2.3.1  Autoridades monetarias</t>
  </si>
  <si>
    <t>2.1.2.3.2  Gobierno general</t>
  </si>
  <si>
    <t>2.1.2.3.3  Bancos</t>
  </si>
  <si>
    <t>2.1.2.3.4  Otros sectores</t>
  </si>
  <si>
    <t>2.2  Pasivos</t>
  </si>
  <si>
    <t>2.2.2  Títulos de deuda</t>
  </si>
  <si>
    <t>2.2.2.1.4  Bancos</t>
  </si>
  <si>
    <t>Emisiones del Gobierno</t>
  </si>
  <si>
    <t>Amortizaciones pagadas</t>
  </si>
  <si>
    <t>Amortizaciones reprogramadas y no pagadas</t>
  </si>
  <si>
    <t>Amortizaciones devengadas y no pagadas</t>
  </si>
  <si>
    <t>** FE - Emisiones</t>
  </si>
  <si>
    <t>2.2.2.2  Instrumentos del mercado monetario</t>
  </si>
  <si>
    <t>2.2.2.3  Instrumentos financieros derivados</t>
  </si>
  <si>
    <t>2.2.2.3.1  Autoridades monetarias</t>
  </si>
  <si>
    <t>2.2.2.3.2  Gobierno general</t>
  </si>
  <si>
    <t>2.2.2.3.3  Bancos</t>
  </si>
  <si>
    <t>2.2.2.3.4  Otros sectores</t>
  </si>
  <si>
    <t>3.  Otra inversión</t>
  </si>
  <si>
    <t>3.1  Activos</t>
  </si>
  <si>
    <t>3.1.1  Créditos comerciales</t>
  </si>
  <si>
    <t>3.1.1.2  Otros sectores</t>
  </si>
  <si>
    <t>A corto plazo</t>
  </si>
  <si>
    <t>Empresas de inversión directa</t>
  </si>
  <si>
    <t>Empresas de inversión de cartera</t>
  </si>
  <si>
    <t>Empresas de inversión nacional</t>
  </si>
  <si>
    <t>3.1.2  Préstamos</t>
  </si>
  <si>
    <t>3.1.2.1  Autoridades monetarias</t>
  </si>
  <si>
    <t>3.1.2.2  Gobierno general</t>
  </si>
  <si>
    <t>3.1.2.3  Bancos</t>
  </si>
  <si>
    <t>3.1.2.4  Otros sectores</t>
  </si>
  <si>
    <t>3.1.3  Moneda y depósitos</t>
  </si>
  <si>
    <t>3.1.3.1  Autoridades monetarias</t>
  </si>
  <si>
    <t>3.1.3.2  Gobierno general</t>
  </si>
  <si>
    <t>3.1.3.3  Bancos</t>
  </si>
  <si>
    <t>3.1.3.4  Otros sectores</t>
  </si>
  <si>
    <t>3.1.4  Otros activos</t>
  </si>
  <si>
    <t>3.1.4.1  Autoridades monetarias</t>
  </si>
  <si>
    <t>3.1.4.2  Gobierno general</t>
  </si>
  <si>
    <t>3.1.4.3  Bancos</t>
  </si>
  <si>
    <t>3.1.4.4  Otros sectores</t>
  </si>
  <si>
    <t>Autoridad del Canal de Panamá</t>
  </si>
  <si>
    <t>3.2  Pasivos</t>
  </si>
  <si>
    <t>3.2.1  Créditos comerciales</t>
  </si>
  <si>
    <t>3.2.1.1  Gobierno general</t>
  </si>
  <si>
    <t>3.2.1.2  Otros sectores</t>
  </si>
  <si>
    <t>3.2.2  Préstamos</t>
  </si>
  <si>
    <t>3.2.2.1  Autoridades monetarias</t>
  </si>
  <si>
    <t>Otros a largo plazo</t>
  </si>
  <si>
    <t>Giros</t>
  </si>
  <si>
    <t>3.2.2.2  Gobierno general</t>
  </si>
  <si>
    <t>Multilaterales</t>
  </si>
  <si>
    <t>Bilaterales oficiales</t>
  </si>
  <si>
    <t>Banca comercial y proveedores diversos</t>
  </si>
  <si>
    <t>Reembolsos de préstamos recibidos</t>
  </si>
  <si>
    <t>3.2.2.3  Bancos</t>
  </si>
  <si>
    <t>3.2.2.4  Otros sectores</t>
  </si>
  <si>
    <t>Entidades Descentralizadas</t>
  </si>
  <si>
    <t>Reembolsos</t>
  </si>
  <si>
    <t>3.2.3  Moneda y depósitos</t>
  </si>
  <si>
    <t>3.2.3.1  Autoridades monetarias</t>
  </si>
  <si>
    <t>3.2.3.2  Gobierno general</t>
  </si>
  <si>
    <t>3.2.3.3  Bancos</t>
  </si>
  <si>
    <t>3.2.3.4  Otros sectores</t>
  </si>
  <si>
    <t>3.2.4  Otros pasivos</t>
  </si>
  <si>
    <t>3.2.4.1  Autoridades monetarias</t>
  </si>
  <si>
    <t>3.2.4.2  Gobierno general</t>
  </si>
  <si>
    <t>3.2.4.3  Bancos</t>
  </si>
  <si>
    <t>Bancos de licencia general - neto</t>
  </si>
  <si>
    <t>Bancos de licencia internacional - neto</t>
  </si>
  <si>
    <t>3.2.4.4  Otros sectores</t>
  </si>
  <si>
    <t>Primas de seguro de vida</t>
  </si>
  <si>
    <t>4.  Activos de reserva</t>
  </si>
  <si>
    <t>4.1  Oro monetario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</si>
  <si>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</si>
  <si>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</si>
  <si>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</si>
  <si>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</si>
  <si>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</si>
  <si>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4.4.1.2  Bancos</t>
  </si>
  <si>
    <t>4.4.2  Valores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</si>
  <si>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</si>
  <si>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</si>
  <si>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</si>
  <si>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</si>
  <si>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4.5  Otros activos</t>
  </si>
  <si>
    <t>I.   Cuenta corriente</t>
  </si>
  <si>
    <t>B.  Servicios (Continuación):</t>
  </si>
  <si>
    <t>C.  Renta (Continuación):</t>
  </si>
  <si>
    <t>A.  Cuenta de capital (Continuación):</t>
  </si>
  <si>
    <t>B.  Cuenta financiera (Continuación):</t>
  </si>
  <si>
    <t>2020 (E)</t>
  </si>
  <si>
    <t>2019 (P)</t>
  </si>
  <si>
    <t>SEGÚN PARTIDA: AÑOS 2018-19 Y PRIMER TRIMESTRE 2020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</si>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</sst>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NumberFormat="1" applyFont="1"/>
    <xf numFmtId="0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right"/>
    </xf>
    <xf numFmtId="0" fontId="2" fillId="0" borderId="0" xfId="0" applyFont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1" fillId="0" borderId="0" xfId="0" applyNumberFormat="1" applyFont="1" applyAlignment="1"/>
    <xf numFmtId="0" fontId="1" fillId="2" borderId="0" xfId="0" applyNumberFormat="1" applyFont="1" applyFill="1" applyBorder="1" applyAlignment="1"/>
    <xf numFmtId="0" fontId="1" fillId="2" borderId="1" xfId="0" applyNumberFormat="1" applyFont="1" applyFill="1" applyBorder="1" applyAlignment="1" applyProtection="1"/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Border="1"/>
    <xf numFmtId="0" fontId="1" fillId="2" borderId="13" xfId="0" applyNumberFormat="1" applyFont="1" applyFill="1" applyBorder="1"/>
    <xf numFmtId="0" fontId="1" fillId="0" borderId="3" xfId="0" applyNumberFormat="1" applyFont="1" applyBorder="1"/>
    <xf numFmtId="0" fontId="1" fillId="0" borderId="5" xfId="0" applyNumberFormat="1" applyFont="1" applyBorder="1"/>
    <xf numFmtId="0" fontId="1" fillId="0" borderId="9" xfId="0" applyNumberFormat="1" applyFont="1" applyFill="1" applyBorder="1"/>
    <xf numFmtId="164" fontId="2" fillId="2" borderId="9" xfId="0" applyNumberFormat="1" applyFont="1" applyFill="1" applyBorder="1" applyAlignment="1">
      <alignment horizontal="right"/>
    </xf>
    <xf numFmtId="0" fontId="1" fillId="0" borderId="8" xfId="0" applyNumberFormat="1" applyFont="1" applyBorder="1"/>
    <xf numFmtId="0" fontId="1" fillId="0" borderId="9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 applyProtection="1">
      <alignment horizontal="right"/>
    </xf>
    <xf numFmtId="0" fontId="1" fillId="0" borderId="9" xfId="0" applyNumberFormat="1" applyFont="1" applyFill="1" applyBorder="1" applyAlignment="1">
      <alignment horizontal="left" indent="1"/>
    </xf>
    <xf numFmtId="164" fontId="3" fillId="2" borderId="9" xfId="0" applyNumberFormat="1" applyFont="1" applyFill="1" applyBorder="1" applyAlignment="1" applyProtection="1">
      <alignment horizontal="right"/>
    </xf>
    <xf numFmtId="164" fontId="3" fillId="2" borderId="9" xfId="0" applyNumberFormat="1" applyFont="1" applyFill="1" applyBorder="1" applyAlignment="1" applyProtection="1"/>
    <xf numFmtId="164" fontId="3" fillId="2" borderId="9" xfId="0" applyNumberFormat="1" applyFont="1" applyFill="1" applyBorder="1"/>
    <xf numFmtId="0" fontId="1" fillId="0" borderId="9" xfId="0" applyNumberFormat="1" applyFont="1" applyFill="1" applyBorder="1" applyAlignment="1">
      <alignment horizontal="left" indent="2"/>
    </xf>
    <xf numFmtId="164" fontId="2" fillId="2" borderId="9" xfId="0" applyNumberFormat="1" applyFont="1" applyFill="1" applyBorder="1" applyAlignment="1" applyProtection="1">
      <alignment horizontal="right"/>
    </xf>
    <xf numFmtId="164" fontId="2" fillId="2" borderId="9" xfId="0" applyNumberFormat="1" applyFont="1" applyFill="1" applyBorder="1" applyAlignment="1" applyProtection="1"/>
    <xf numFmtId="164" fontId="2" fillId="2" borderId="9" xfId="0" applyNumberFormat="1" applyFont="1" applyFill="1" applyBorder="1"/>
    <xf numFmtId="164" fontId="1" fillId="2" borderId="9" xfId="0" applyNumberFormat="1" applyFont="1" applyFill="1" applyBorder="1" applyAlignment="1" applyProtection="1"/>
    <xf numFmtId="0" fontId="1" fillId="0" borderId="9" xfId="0" applyNumberFormat="1" applyFont="1" applyFill="1" applyBorder="1" applyAlignment="1">
      <alignment horizontal="left" indent="4"/>
    </xf>
    <xf numFmtId="0" fontId="1" fillId="0" borderId="9" xfId="0" applyNumberFormat="1" applyFont="1" applyFill="1" applyBorder="1" applyAlignment="1">
      <alignment horizontal="left" indent="6"/>
    </xf>
    <xf numFmtId="0" fontId="1" fillId="0" borderId="9" xfId="0" applyNumberFormat="1" applyFont="1" applyFill="1" applyBorder="1" applyAlignment="1">
      <alignment horizontal="left" indent="9"/>
    </xf>
    <xf numFmtId="0" fontId="1" fillId="0" borderId="9" xfId="0" applyNumberFormat="1" applyFont="1" applyFill="1" applyBorder="1" applyAlignment="1">
      <alignment horizontal="left" indent="14"/>
    </xf>
    <xf numFmtId="164" fontId="1" fillId="2" borderId="9" xfId="0" applyNumberFormat="1" applyFont="1" applyFill="1" applyBorder="1" applyAlignment="1" applyProtection="1">
      <alignment horizontal="right"/>
      <protection locked="0"/>
    </xf>
    <xf numFmtId="164" fontId="1" fillId="2" borderId="9" xfId="0" applyNumberFormat="1" applyFont="1" applyFill="1" applyBorder="1"/>
    <xf numFmtId="0" fontId="1" fillId="0" borderId="9" xfId="0" applyNumberFormat="1" applyFont="1" applyFill="1" applyBorder="1" applyAlignment="1">
      <alignment horizontal="left" indent="13"/>
    </xf>
    <xf numFmtId="0" fontId="1" fillId="0" borderId="9" xfId="0" applyNumberFormat="1" applyFont="1" applyFill="1" applyBorder="1" applyAlignment="1">
      <alignment horizontal="left" indent="16"/>
    </xf>
    <xf numFmtId="164" fontId="1" fillId="2" borderId="9" xfId="0" applyNumberFormat="1" applyFont="1" applyFill="1" applyBorder="1" applyAlignment="1">
      <alignment horizontal="right"/>
    </xf>
    <xf numFmtId="0" fontId="1" fillId="0" borderId="9" xfId="0" applyNumberFormat="1" applyFont="1" applyFill="1" applyBorder="1" applyAlignment="1">
      <alignment horizontal="left" indent="7"/>
    </xf>
    <xf numFmtId="164" fontId="3" fillId="2" borderId="9" xfId="0" applyNumberFormat="1" applyFont="1" applyFill="1" applyBorder="1" applyAlignment="1" applyProtection="1">
      <alignment horizontal="right"/>
      <protection locked="0"/>
    </xf>
    <xf numFmtId="0" fontId="1" fillId="0" borderId="9" xfId="0" applyNumberFormat="1" applyFont="1" applyFill="1" applyBorder="1" applyAlignment="1">
      <alignment horizontal="left" indent="10"/>
    </xf>
    <xf numFmtId="164" fontId="1" fillId="2" borderId="9" xfId="0" applyNumberFormat="1" applyFont="1" applyFill="1" applyBorder="1" applyAlignment="1" applyProtection="1">
      <protection locked="0"/>
    </xf>
    <xf numFmtId="0" fontId="1" fillId="0" borderId="9" xfId="0" applyNumberFormat="1" applyFont="1" applyFill="1" applyBorder="1" applyAlignment="1">
      <alignment horizontal="left" wrapText="1" indent="7"/>
    </xf>
    <xf numFmtId="0" fontId="1" fillId="0" borderId="9" xfId="0" applyNumberFormat="1" applyFont="1" applyFill="1" applyBorder="1" applyAlignment="1">
      <alignment horizontal="left" indent="18"/>
    </xf>
    <xf numFmtId="0" fontId="1" fillId="0" borderId="9" xfId="0" applyNumberFormat="1" applyFont="1" applyFill="1" applyBorder="1" applyAlignment="1">
      <alignment horizontal="left" indent="21"/>
    </xf>
    <xf numFmtId="0" fontId="1" fillId="0" borderId="9" xfId="0" applyNumberFormat="1" applyFont="1" applyFill="1" applyBorder="1" applyAlignment="1">
      <alignment horizontal="left" wrapText="1" indent="6"/>
    </xf>
    <xf numFmtId="0" fontId="1" fillId="0" borderId="9" xfId="0" applyNumberFormat="1" applyFont="1" applyFill="1" applyBorder="1" applyAlignment="1">
      <alignment horizontal="left" wrapText="1" indent="10"/>
    </xf>
    <xf numFmtId="164" fontId="3" fillId="2" borderId="9" xfId="0" applyNumberFormat="1" applyFont="1" applyFill="1" applyBorder="1" applyAlignment="1">
      <alignment horizontal="right"/>
    </xf>
    <xf numFmtId="0" fontId="1" fillId="0" borderId="9" xfId="0" applyNumberFormat="1" applyFont="1" applyFill="1" applyBorder="1" applyAlignment="1">
      <alignment horizontal="left" indent="23"/>
    </xf>
    <xf numFmtId="0" fontId="1" fillId="0" borderId="9" xfId="0" applyNumberFormat="1" applyFont="1" applyFill="1" applyBorder="1" applyAlignment="1">
      <alignment horizontal="left" indent="25"/>
    </xf>
    <xf numFmtId="0" fontId="1" fillId="0" borderId="9" xfId="0" applyNumberFormat="1" applyFont="1" applyFill="1" applyBorder="1" applyAlignment="1">
      <alignment horizontal="left" indent="20"/>
    </xf>
    <xf numFmtId="0" fontId="1" fillId="0" borderId="9" xfId="0" applyNumberFormat="1" applyFont="1" applyFill="1" applyBorder="1" applyAlignment="1">
      <alignment horizontal="left" indent="22"/>
    </xf>
    <xf numFmtId="0" fontId="1" fillId="0" borderId="9" xfId="0" applyNumberFormat="1" applyFont="1" applyFill="1" applyBorder="1" applyAlignment="1">
      <alignment horizontal="left" indent="24"/>
    </xf>
    <xf numFmtId="0" fontId="1" fillId="0" borderId="7" xfId="0" applyNumberFormat="1" applyFont="1" applyBorder="1"/>
    <xf numFmtId="0" fontId="1" fillId="2" borderId="14" xfId="0" applyNumberFormat="1" applyFont="1" applyFill="1" applyBorder="1"/>
    <xf numFmtId="0" fontId="1" fillId="0" borderId="6" xfId="0" applyNumberFormat="1" applyFont="1" applyBorder="1"/>
    <xf numFmtId="0" fontId="1" fillId="0" borderId="0" xfId="0" applyNumberFormat="1" applyFont="1" applyBorder="1"/>
    <xf numFmtId="0" fontId="1" fillId="2" borderId="0" xfId="0" applyNumberFormat="1" applyFont="1" applyFill="1" applyBorder="1"/>
    <xf numFmtId="0" fontId="1" fillId="2" borderId="0" xfId="0" applyNumberFormat="1" applyFont="1" applyFill="1" applyBorder="1" applyAlignment="1">
      <alignment horizontal="right"/>
    </xf>
    <xf numFmtId="0" fontId="1" fillId="0" borderId="0" xfId="0" applyFont="1" applyBorder="1"/>
    <xf numFmtId="0" fontId="1" fillId="0" borderId="0" xfId="0" applyNumberFormat="1" applyFont="1" applyFill="1" applyAlignment="1"/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2" borderId="0" xfId="0" applyFont="1" applyFill="1"/>
    <xf numFmtId="164" fontId="1" fillId="0" borderId="0" xfId="0" applyNumberFormat="1" applyFont="1" applyBorder="1"/>
    <xf numFmtId="164" fontId="1" fillId="2" borderId="0" xfId="0" applyNumberFormat="1" applyFont="1" applyFill="1" applyBorder="1" applyAlignment="1" applyProtection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845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" customWidth="1"/>
    <col min="2" max="2" width="80.7109375" style="1" customWidth="1"/>
    <col min="3" max="6" width="8.7109375" style="77" customWidth="1"/>
    <col min="7" max="7" width="8.7109375" style="75" customWidth="1"/>
    <col min="8" max="13" width="20.7109375" style="75" customWidth="1"/>
    <col min="14" max="14" width="6.7109375" style="1" customWidth="1"/>
    <col min="15" max="16384" width="11.42578125" style="1"/>
  </cols>
  <sheetData>
    <row r="1" spans="1:14" ht="12.75" customHeight="1" x14ac:dyDescent="0.2">
      <c r="A1" s="78" t="s">
        <v>15</v>
      </c>
      <c r="B1" s="78"/>
      <c r="C1" s="78"/>
      <c r="D1" s="78"/>
      <c r="E1" s="78"/>
      <c r="F1" s="78"/>
      <c r="G1" s="78"/>
      <c r="H1" s="78" t="s">
        <v>15</v>
      </c>
      <c r="I1" s="78"/>
      <c r="J1" s="78"/>
      <c r="K1" s="78"/>
      <c r="L1" s="78"/>
      <c r="M1" s="78"/>
      <c r="N1" s="78"/>
    </row>
    <row r="2" spans="1:14" ht="12.75" customHeight="1" x14ac:dyDescent="0.2">
      <c r="A2" s="79" t="s">
        <v>16</v>
      </c>
      <c r="B2" s="79"/>
      <c r="C2" s="79"/>
      <c r="D2" s="79"/>
      <c r="E2" s="79"/>
      <c r="F2" s="79"/>
      <c r="G2" s="79"/>
      <c r="H2" s="79" t="s">
        <v>16</v>
      </c>
      <c r="I2" s="79"/>
      <c r="J2" s="79"/>
      <c r="K2" s="79"/>
      <c r="L2" s="79"/>
      <c r="M2" s="79"/>
      <c r="N2" s="79"/>
    </row>
    <row r="3" spans="1:14" ht="12.75" customHeight="1" x14ac:dyDescent="0.2">
      <c r="A3" s="78" t="s">
        <v>17</v>
      </c>
      <c r="B3" s="78"/>
      <c r="C3" s="78"/>
      <c r="D3" s="78"/>
      <c r="E3" s="78"/>
      <c r="F3" s="78"/>
      <c r="G3" s="78"/>
      <c r="H3" s="78" t="s">
        <v>17</v>
      </c>
      <c r="I3" s="78"/>
      <c r="J3" s="78"/>
      <c r="K3" s="78"/>
      <c r="L3" s="78"/>
      <c r="M3" s="78"/>
      <c r="N3" s="78"/>
    </row>
    <row r="4" spans="1:14" ht="6" customHeight="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"/>
    </row>
    <row r="5" spans="1:14" s="6" customFormat="1" ht="12.75" customHeight="1" x14ac:dyDescent="0.2">
      <c r="A5" s="4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5" t="s">
        <v>0</v>
      </c>
    </row>
    <row r="6" spans="1:14" s="6" customFormat="1" ht="12.75" customHeight="1" x14ac:dyDescent="0.2">
      <c r="A6" s="7" t="s">
        <v>383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 t="s">
        <v>383</v>
      </c>
    </row>
    <row r="7" spans="1:14" ht="6" customHeight="1" x14ac:dyDescent="0.2">
      <c r="A7" s="10"/>
      <c r="B7" s="11"/>
      <c r="C7" s="3"/>
      <c r="D7" s="3"/>
      <c r="E7" s="3"/>
      <c r="F7" s="3"/>
      <c r="G7" s="3"/>
      <c r="H7" s="12"/>
      <c r="I7" s="3"/>
      <c r="J7" s="3"/>
      <c r="K7" s="3"/>
      <c r="L7" s="3"/>
      <c r="M7" s="3"/>
      <c r="N7" s="3"/>
    </row>
    <row r="8" spans="1:14" ht="14.1" customHeight="1" x14ac:dyDescent="0.2">
      <c r="A8" s="80" t="s">
        <v>3</v>
      </c>
      <c r="B8" s="13"/>
      <c r="C8" s="83" t="s">
        <v>1</v>
      </c>
      <c r="D8" s="84"/>
      <c r="E8" s="84"/>
      <c r="F8" s="84"/>
      <c r="G8" s="85"/>
      <c r="H8" s="83" t="s">
        <v>1</v>
      </c>
      <c r="I8" s="84"/>
      <c r="J8" s="84"/>
      <c r="K8" s="84"/>
      <c r="L8" s="84"/>
      <c r="M8" s="84"/>
      <c r="N8" s="86" t="s">
        <v>3</v>
      </c>
    </row>
    <row r="9" spans="1:14" ht="14.1" customHeight="1" x14ac:dyDescent="0.2">
      <c r="A9" s="81"/>
      <c r="B9" s="14"/>
      <c r="C9" s="89" t="s">
        <v>2</v>
      </c>
      <c r="D9" s="90"/>
      <c r="E9" s="90"/>
      <c r="F9" s="90"/>
      <c r="G9" s="91"/>
      <c r="H9" s="89" t="s">
        <v>2</v>
      </c>
      <c r="I9" s="90"/>
      <c r="J9" s="90"/>
      <c r="K9" s="90"/>
      <c r="L9" s="90"/>
      <c r="M9" s="90"/>
      <c r="N9" s="87"/>
    </row>
    <row r="10" spans="1:14" ht="14.1" customHeight="1" x14ac:dyDescent="0.2">
      <c r="A10" s="81"/>
      <c r="B10" s="15" t="s">
        <v>4</v>
      </c>
      <c r="C10" s="92" t="s">
        <v>21</v>
      </c>
      <c r="D10" s="92"/>
      <c r="E10" s="92"/>
      <c r="F10" s="92"/>
      <c r="G10" s="92"/>
      <c r="H10" s="93" t="s">
        <v>382</v>
      </c>
      <c r="I10" s="94"/>
      <c r="J10" s="94"/>
      <c r="K10" s="94"/>
      <c r="L10" s="95"/>
      <c r="M10" s="16" t="s">
        <v>381</v>
      </c>
      <c r="N10" s="87"/>
    </row>
    <row r="11" spans="1:14" ht="14.1" customHeight="1" x14ac:dyDescent="0.2">
      <c r="A11" s="81"/>
      <c r="B11" s="14"/>
      <c r="C11" s="96" t="s">
        <v>5</v>
      </c>
      <c r="D11" s="98" t="s">
        <v>6</v>
      </c>
      <c r="E11" s="99"/>
      <c r="F11" s="99"/>
      <c r="G11" s="100"/>
      <c r="H11" s="101" t="s">
        <v>5</v>
      </c>
      <c r="I11" s="98" t="s">
        <v>6</v>
      </c>
      <c r="J11" s="99"/>
      <c r="K11" s="99"/>
      <c r="L11" s="100"/>
      <c r="M11" s="17" t="s">
        <v>7</v>
      </c>
      <c r="N11" s="87"/>
    </row>
    <row r="12" spans="1:14" ht="14.1" customHeight="1" x14ac:dyDescent="0.2">
      <c r="A12" s="82"/>
      <c r="B12" s="18"/>
      <c r="C12" s="97"/>
      <c r="D12" s="19" t="s">
        <v>7</v>
      </c>
      <c r="E12" s="19" t="s">
        <v>8</v>
      </c>
      <c r="F12" s="19" t="s">
        <v>9</v>
      </c>
      <c r="G12" s="19" t="s">
        <v>10</v>
      </c>
      <c r="H12" s="97"/>
      <c r="I12" s="19" t="s">
        <v>7</v>
      </c>
      <c r="J12" s="19" t="s">
        <v>8</v>
      </c>
      <c r="K12" s="19" t="s">
        <v>9</v>
      </c>
      <c r="L12" s="19" t="s">
        <v>10</v>
      </c>
      <c r="M12" s="20" t="s">
        <v>384</v>
      </c>
      <c r="N12" s="88"/>
    </row>
    <row r="13" spans="1:14" ht="6" customHeight="1" x14ac:dyDescent="0.2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3"/>
    </row>
    <row r="14" spans="1:14" ht="14.1" customHeight="1" x14ac:dyDescent="0.2">
      <c r="A14" s="24">
        <v>1</v>
      </c>
      <c r="B14" s="25" t="s">
        <v>376</v>
      </c>
      <c r="C14" s="26">
        <f>C15+C16</f>
        <v>-5355.0628199999992</v>
      </c>
      <c r="D14" s="26">
        <f t="shared" ref="D14:M14" si="0">D15+D16</f>
        <v>-1533.5905999999995</v>
      </c>
      <c r="E14" s="26">
        <f t="shared" si="0"/>
        <v>-949.39972000000034</v>
      </c>
      <c r="F14" s="26">
        <f t="shared" si="0"/>
        <v>-1706.8626999999997</v>
      </c>
      <c r="G14" s="26">
        <f t="shared" si="0"/>
        <v>-1165.2098000000024</v>
      </c>
      <c r="H14" s="26">
        <f>H15+H16</f>
        <v>-3500.4533539999975</v>
      </c>
      <c r="I14" s="26">
        <f t="shared" si="0"/>
        <v>-927.58219500000087</v>
      </c>
      <c r="J14" s="26">
        <f t="shared" si="0"/>
        <v>-1337.0418190000009</v>
      </c>
      <c r="K14" s="26">
        <f t="shared" si="0"/>
        <v>-885.14221999999791</v>
      </c>
      <c r="L14" s="26">
        <f t="shared" si="0"/>
        <v>-350.6871199999996</v>
      </c>
      <c r="M14" s="26">
        <f t="shared" si="0"/>
        <v>-26.392535790000693</v>
      </c>
      <c r="N14" s="27">
        <v>1</v>
      </c>
    </row>
    <row r="15" spans="1:14" ht="14.1" customHeight="1" x14ac:dyDescent="0.2">
      <c r="A15" s="24">
        <v>2</v>
      </c>
      <c r="B15" s="28" t="s">
        <v>11</v>
      </c>
      <c r="C15" s="29">
        <f t="shared" ref="C15:M16" si="1">+C18+C392</f>
        <v>31272.638100000004</v>
      </c>
      <c r="D15" s="29">
        <f t="shared" si="1"/>
        <v>8241.0205000000005</v>
      </c>
      <c r="E15" s="29">
        <f t="shared" si="1"/>
        <v>8040.0327000000007</v>
      </c>
      <c r="F15" s="29">
        <f t="shared" si="1"/>
        <v>7664.1962000000003</v>
      </c>
      <c r="G15" s="29">
        <f t="shared" si="1"/>
        <v>7327.3886999999995</v>
      </c>
      <c r="H15" s="29">
        <f t="shared" si="1"/>
        <v>31030.52923</v>
      </c>
      <c r="I15" s="29">
        <f t="shared" si="1"/>
        <v>7723.3043129999987</v>
      </c>
      <c r="J15" s="29">
        <f t="shared" si="1"/>
        <v>7717.2087110000002</v>
      </c>
      <c r="K15" s="29">
        <f t="shared" si="1"/>
        <v>7759.3532200000009</v>
      </c>
      <c r="L15" s="29">
        <f t="shared" si="1"/>
        <v>7830.6629860000003</v>
      </c>
      <c r="M15" s="29">
        <f t="shared" si="1"/>
        <v>6724.0336542299992</v>
      </c>
      <c r="N15" s="27">
        <v>2</v>
      </c>
    </row>
    <row r="16" spans="1:14" ht="14.1" customHeight="1" x14ac:dyDescent="0.2">
      <c r="A16" s="24">
        <v>3</v>
      </c>
      <c r="B16" s="28" t="s">
        <v>12</v>
      </c>
      <c r="C16" s="29">
        <f t="shared" si="1"/>
        <v>-36627.700920000003</v>
      </c>
      <c r="D16" s="29">
        <f t="shared" si="1"/>
        <v>-9774.6111000000001</v>
      </c>
      <c r="E16" s="29">
        <f t="shared" si="1"/>
        <v>-8989.432420000001</v>
      </c>
      <c r="F16" s="29">
        <f t="shared" si="1"/>
        <v>-9371.0589</v>
      </c>
      <c r="G16" s="29">
        <f t="shared" si="1"/>
        <v>-8492.5985000000019</v>
      </c>
      <c r="H16" s="29">
        <f t="shared" si="1"/>
        <v>-34530.982583999998</v>
      </c>
      <c r="I16" s="29">
        <f t="shared" si="1"/>
        <v>-8650.8865079999996</v>
      </c>
      <c r="J16" s="29">
        <f t="shared" si="1"/>
        <v>-9054.2505300000012</v>
      </c>
      <c r="K16" s="29">
        <f t="shared" si="1"/>
        <v>-8644.4954399999988</v>
      </c>
      <c r="L16" s="29">
        <f t="shared" si="1"/>
        <v>-8181.3501059999999</v>
      </c>
      <c r="M16" s="29">
        <f t="shared" si="1"/>
        <v>-6750.4261900199999</v>
      </c>
      <c r="N16" s="27">
        <v>3</v>
      </c>
    </row>
    <row r="17" spans="1:14" ht="14.1" customHeight="1" x14ac:dyDescent="0.2">
      <c r="A17" s="24">
        <v>4</v>
      </c>
      <c r="B17" s="30" t="s">
        <v>27</v>
      </c>
      <c r="C17" s="31">
        <f>C18+C19</f>
        <v>-5284.8540199999989</v>
      </c>
      <c r="D17" s="32">
        <f t="shared" ref="D17:G17" si="2">D18+D19</f>
        <v>-1514.0761999999995</v>
      </c>
      <c r="E17" s="32">
        <f t="shared" si="2"/>
        <v>-942.3161199999995</v>
      </c>
      <c r="F17" s="32">
        <f t="shared" si="2"/>
        <v>-1674.6114999999991</v>
      </c>
      <c r="G17" s="32">
        <f t="shared" si="2"/>
        <v>-1153.8502000000017</v>
      </c>
      <c r="H17" s="31">
        <f>H18+H19</f>
        <v>-3469.1201479999982</v>
      </c>
      <c r="I17" s="33">
        <f t="shared" ref="I17:M17" si="3">I18+I19</f>
        <v>-909.40870600000108</v>
      </c>
      <c r="J17" s="33">
        <f t="shared" si="3"/>
        <v>-1324.7888200000007</v>
      </c>
      <c r="K17" s="33">
        <f t="shared" si="3"/>
        <v>-884.54916299999877</v>
      </c>
      <c r="L17" s="33">
        <f t="shared" si="3"/>
        <v>-350.37345900000037</v>
      </c>
      <c r="M17" s="33">
        <f t="shared" si="3"/>
        <v>-50.444536230001177</v>
      </c>
      <c r="N17" s="27">
        <v>4</v>
      </c>
    </row>
    <row r="18" spans="1:14" ht="14.1" customHeight="1" x14ac:dyDescent="0.2">
      <c r="A18" s="24">
        <v>5</v>
      </c>
      <c r="B18" s="28" t="s">
        <v>11</v>
      </c>
      <c r="C18" s="29">
        <f t="shared" ref="C18:M19" si="4">C21+C264</f>
        <v>30354.033900000002</v>
      </c>
      <c r="D18" s="29">
        <f t="shared" si="4"/>
        <v>8017.8631999999998</v>
      </c>
      <c r="E18" s="29">
        <f t="shared" si="4"/>
        <v>7803.290500000001</v>
      </c>
      <c r="F18" s="29">
        <f t="shared" si="4"/>
        <v>7451.9243000000006</v>
      </c>
      <c r="G18" s="29">
        <f t="shared" si="4"/>
        <v>7080.9558999999999</v>
      </c>
      <c r="H18" s="29">
        <f t="shared" si="4"/>
        <v>30054.875522999999</v>
      </c>
      <c r="I18" s="29">
        <f t="shared" si="4"/>
        <v>7490.8832029999985</v>
      </c>
      <c r="J18" s="29">
        <f t="shared" si="4"/>
        <v>7476.6352969999998</v>
      </c>
      <c r="K18" s="29">
        <f t="shared" si="4"/>
        <v>7506.2489890000006</v>
      </c>
      <c r="L18" s="29">
        <f t="shared" si="4"/>
        <v>7581.1080339999999</v>
      </c>
      <c r="M18" s="29">
        <f t="shared" si="4"/>
        <v>6506.478043619999</v>
      </c>
      <c r="N18" s="27">
        <v>5</v>
      </c>
    </row>
    <row r="19" spans="1:14" ht="14.1" customHeight="1" x14ac:dyDescent="0.2">
      <c r="A19" s="24">
        <v>6</v>
      </c>
      <c r="B19" s="28" t="s">
        <v>12</v>
      </c>
      <c r="C19" s="29">
        <f t="shared" si="4"/>
        <v>-35638.887920000001</v>
      </c>
      <c r="D19" s="29">
        <f t="shared" si="4"/>
        <v>-9531.9393999999993</v>
      </c>
      <c r="E19" s="29">
        <f t="shared" si="4"/>
        <v>-8745.6066200000005</v>
      </c>
      <c r="F19" s="29">
        <f t="shared" si="4"/>
        <v>-9126.5357999999997</v>
      </c>
      <c r="G19" s="29">
        <f t="shared" si="4"/>
        <v>-8234.8061000000016</v>
      </c>
      <c r="H19" s="29">
        <f t="shared" si="4"/>
        <v>-33523.995670999997</v>
      </c>
      <c r="I19" s="29">
        <f t="shared" si="4"/>
        <v>-8400.2919089999996</v>
      </c>
      <c r="J19" s="29">
        <f t="shared" si="4"/>
        <v>-8801.4241170000005</v>
      </c>
      <c r="K19" s="29">
        <f t="shared" si="4"/>
        <v>-8390.7981519999994</v>
      </c>
      <c r="L19" s="29">
        <f t="shared" si="4"/>
        <v>-7931.4814930000002</v>
      </c>
      <c r="M19" s="29">
        <f t="shared" si="4"/>
        <v>-6556.9225798500001</v>
      </c>
      <c r="N19" s="27">
        <v>6</v>
      </c>
    </row>
    <row r="20" spans="1:14" ht="14.1" customHeight="1" x14ac:dyDescent="0.2">
      <c r="A20" s="24">
        <v>7</v>
      </c>
      <c r="B20" s="30" t="s">
        <v>28</v>
      </c>
      <c r="C20" s="31">
        <f>C21+C22</f>
        <v>-1072.3336199999976</v>
      </c>
      <c r="D20" s="32">
        <f t="shared" ref="D20:G20" si="5">D21+D22</f>
        <v>148.8136999999997</v>
      </c>
      <c r="E20" s="32">
        <f t="shared" si="5"/>
        <v>43.262580000000526</v>
      </c>
      <c r="F20" s="32">
        <f t="shared" si="5"/>
        <v>-564.33969999999863</v>
      </c>
      <c r="G20" s="32">
        <f t="shared" si="5"/>
        <v>-700.07020000000102</v>
      </c>
      <c r="H20" s="31">
        <f>H21+H22</f>
        <v>236.43514499999947</v>
      </c>
      <c r="I20" s="33">
        <f t="shared" ref="I20:M20" si="6">I21+I22</f>
        <v>-60.230475000002116</v>
      </c>
      <c r="J20" s="33">
        <f t="shared" si="6"/>
        <v>-291.10962600000039</v>
      </c>
      <c r="K20" s="33">
        <f t="shared" si="6"/>
        <v>16.232205000002068</v>
      </c>
      <c r="L20" s="33">
        <f t="shared" si="6"/>
        <v>571.5430409999999</v>
      </c>
      <c r="M20" s="33">
        <f t="shared" si="6"/>
        <v>924.705740469999</v>
      </c>
      <c r="N20" s="27">
        <v>7</v>
      </c>
    </row>
    <row r="21" spans="1:14" ht="14.1" customHeight="1" x14ac:dyDescent="0.2">
      <c r="A21" s="24">
        <v>8</v>
      </c>
      <c r="B21" s="28" t="s">
        <v>11</v>
      </c>
      <c r="C21" s="29">
        <f>C24+C79</f>
        <v>27802.486300000004</v>
      </c>
      <c r="D21" s="29">
        <f t="shared" ref="D21:M22" si="7">D24+D79</f>
        <v>7342.6938999999993</v>
      </c>
      <c r="E21" s="29">
        <f t="shared" si="7"/>
        <v>7231.8426000000009</v>
      </c>
      <c r="F21" s="29">
        <f t="shared" si="7"/>
        <v>6840.747800000001</v>
      </c>
      <c r="G21" s="29">
        <f t="shared" si="7"/>
        <v>6387.2020000000002</v>
      </c>
      <c r="H21" s="29">
        <f>H24+H79</f>
        <v>27610.304844999999</v>
      </c>
      <c r="I21" s="29">
        <f t="shared" si="7"/>
        <v>6777.5285159999985</v>
      </c>
      <c r="J21" s="29">
        <f t="shared" si="7"/>
        <v>6917.8646719999997</v>
      </c>
      <c r="K21" s="29">
        <f t="shared" si="7"/>
        <v>6836.7196120000008</v>
      </c>
      <c r="L21" s="29">
        <f t="shared" si="7"/>
        <v>7078.1920449999998</v>
      </c>
      <c r="M21" s="29">
        <f t="shared" si="7"/>
        <v>6009.478282609999</v>
      </c>
      <c r="N21" s="27">
        <v>8</v>
      </c>
    </row>
    <row r="22" spans="1:14" ht="14.1" customHeight="1" x14ac:dyDescent="0.2">
      <c r="A22" s="24">
        <v>9</v>
      </c>
      <c r="B22" s="28" t="s">
        <v>12</v>
      </c>
      <c r="C22" s="29">
        <f>C25+C80</f>
        <v>-28874.819920000002</v>
      </c>
      <c r="D22" s="29">
        <f t="shared" si="7"/>
        <v>-7193.8801999999996</v>
      </c>
      <c r="E22" s="29">
        <f t="shared" si="7"/>
        <v>-7188.5800200000003</v>
      </c>
      <c r="F22" s="29">
        <f t="shared" si="7"/>
        <v>-7405.0874999999996</v>
      </c>
      <c r="G22" s="29">
        <f t="shared" si="7"/>
        <v>-7087.2722000000012</v>
      </c>
      <c r="H22" s="29">
        <f>H25+H80</f>
        <v>-27373.869699999999</v>
      </c>
      <c r="I22" s="29">
        <f t="shared" si="7"/>
        <v>-6837.7589910000006</v>
      </c>
      <c r="J22" s="29">
        <f t="shared" si="7"/>
        <v>-7208.9742980000001</v>
      </c>
      <c r="K22" s="29">
        <f t="shared" si="7"/>
        <v>-6820.4874069999987</v>
      </c>
      <c r="L22" s="29">
        <f t="shared" si="7"/>
        <v>-6506.6490039999999</v>
      </c>
      <c r="M22" s="29">
        <f t="shared" si="7"/>
        <v>-5084.77254214</v>
      </c>
      <c r="N22" s="27">
        <v>9</v>
      </c>
    </row>
    <row r="23" spans="1:14" ht="14.1" customHeight="1" x14ac:dyDescent="0.2">
      <c r="A23" s="24">
        <v>10</v>
      </c>
      <c r="B23" s="34" t="s">
        <v>29</v>
      </c>
      <c r="C23" s="35">
        <f>C24+C25</f>
        <v>-10613.232020000001</v>
      </c>
      <c r="D23" s="36">
        <f t="shared" ref="D23:G23" si="8">D24+D25</f>
        <v>-2463.6001000000001</v>
      </c>
      <c r="E23" s="36">
        <f t="shared" si="8"/>
        <v>-2447.4788200000007</v>
      </c>
      <c r="F23" s="36">
        <f t="shared" si="8"/>
        <v>-2832.2001999999993</v>
      </c>
      <c r="G23" s="36">
        <f t="shared" si="8"/>
        <v>-2869.9529000000011</v>
      </c>
      <c r="H23" s="35">
        <f>H24+H25</f>
        <v>-9314.286522999997</v>
      </c>
      <c r="I23" s="37">
        <f t="shared" ref="I23:M23" si="9">I24+I25</f>
        <v>-2587.5418860000009</v>
      </c>
      <c r="J23" s="37">
        <f t="shared" si="9"/>
        <v>-2662.3619970000004</v>
      </c>
      <c r="K23" s="37">
        <f t="shared" si="9"/>
        <v>-2329.5639169999981</v>
      </c>
      <c r="L23" s="37">
        <f t="shared" si="9"/>
        <v>-1734.8187229999999</v>
      </c>
      <c r="M23" s="37">
        <f t="shared" si="9"/>
        <v>-1279.3119947100004</v>
      </c>
      <c r="N23" s="27">
        <v>10</v>
      </c>
    </row>
    <row r="24" spans="1:14" ht="14.1" customHeight="1" x14ac:dyDescent="0.2">
      <c r="A24" s="24">
        <v>11</v>
      </c>
      <c r="B24" s="28" t="s">
        <v>11</v>
      </c>
      <c r="C24" s="38">
        <f>C27+C63+C66+C69</f>
        <v>13355.5653</v>
      </c>
      <c r="D24" s="38">
        <f>D27+D63+D66+D69</f>
        <v>3476.3539999999998</v>
      </c>
      <c r="E24" s="38">
        <f t="shared" ref="E24:M24" si="10">E27+E63+E66+E69</f>
        <v>3575.8784000000001</v>
      </c>
      <c r="F24" s="38">
        <f t="shared" si="10"/>
        <v>3379.5420000000004</v>
      </c>
      <c r="G24" s="38">
        <f t="shared" si="10"/>
        <v>2923.7909</v>
      </c>
      <c r="H24" s="38">
        <f>H27+H63+H66+H69</f>
        <v>12947.052881000001</v>
      </c>
      <c r="I24" s="38">
        <f t="shared" si="10"/>
        <v>2953.6365989999995</v>
      </c>
      <c r="J24" s="38">
        <f t="shared" si="10"/>
        <v>3243.768552</v>
      </c>
      <c r="K24" s="38">
        <f t="shared" si="10"/>
        <v>3247.0018300000006</v>
      </c>
      <c r="L24" s="38">
        <f t="shared" si="10"/>
        <v>3502.6459</v>
      </c>
      <c r="M24" s="38">
        <f t="shared" si="10"/>
        <v>2680.4918017199998</v>
      </c>
      <c r="N24" s="27">
        <v>11</v>
      </c>
    </row>
    <row r="25" spans="1:14" ht="14.1" customHeight="1" x14ac:dyDescent="0.2">
      <c r="A25" s="24">
        <v>12</v>
      </c>
      <c r="B25" s="28" t="s">
        <v>12</v>
      </c>
      <c r="C25" s="38">
        <f>C45+C64+C67+C75</f>
        <v>-23968.797320000001</v>
      </c>
      <c r="D25" s="38">
        <f>D45+D64+D67+D75</f>
        <v>-5939.9540999999999</v>
      </c>
      <c r="E25" s="38">
        <f t="shared" ref="E25:M25" si="11">E45+E64+E67+E75</f>
        <v>-6023.3572200000008</v>
      </c>
      <c r="F25" s="38">
        <f t="shared" si="11"/>
        <v>-6211.7421999999997</v>
      </c>
      <c r="G25" s="38">
        <f t="shared" si="11"/>
        <v>-5793.7438000000011</v>
      </c>
      <c r="H25" s="38">
        <f>H45+H64+H67+H75</f>
        <v>-22261.339403999998</v>
      </c>
      <c r="I25" s="38">
        <f t="shared" si="11"/>
        <v>-5541.1784850000004</v>
      </c>
      <c r="J25" s="38">
        <f t="shared" si="11"/>
        <v>-5906.1305490000004</v>
      </c>
      <c r="K25" s="38">
        <f t="shared" si="11"/>
        <v>-5576.5657469999987</v>
      </c>
      <c r="L25" s="38">
        <f t="shared" si="11"/>
        <v>-5237.4646229999998</v>
      </c>
      <c r="M25" s="38">
        <f t="shared" si="11"/>
        <v>-3959.8037964300001</v>
      </c>
      <c r="N25" s="27">
        <v>12</v>
      </c>
    </row>
    <row r="26" spans="1:14" ht="12.95" customHeight="1" x14ac:dyDescent="0.2">
      <c r="A26" s="24">
        <v>13</v>
      </c>
      <c r="B26" s="39" t="s">
        <v>30</v>
      </c>
      <c r="C26" s="31">
        <f>C27+C45</f>
        <v>-10039.301020000001</v>
      </c>
      <c r="D26" s="31">
        <f>D27+D45</f>
        <v>-2342.6809000000003</v>
      </c>
      <c r="E26" s="31">
        <f t="shared" ref="E26:M26" si="12">E27+E45</f>
        <v>-2304.4397200000008</v>
      </c>
      <c r="F26" s="31">
        <f t="shared" si="12"/>
        <v>-2675.5570999999995</v>
      </c>
      <c r="G26" s="31">
        <f t="shared" si="12"/>
        <v>-2716.6233000000007</v>
      </c>
      <c r="H26" s="31">
        <f>H27+H45</f>
        <v>-8851.621017999998</v>
      </c>
      <c r="I26" s="31">
        <f t="shared" si="12"/>
        <v>-2465.7906660000003</v>
      </c>
      <c r="J26" s="31">
        <f t="shared" si="12"/>
        <v>-2535.4151660000002</v>
      </c>
      <c r="K26" s="31">
        <f t="shared" si="12"/>
        <v>-2210.8764609999985</v>
      </c>
      <c r="L26" s="31">
        <f t="shared" si="12"/>
        <v>-1639.5387250000003</v>
      </c>
      <c r="M26" s="31">
        <f t="shared" si="12"/>
        <v>-1166.0897810800002</v>
      </c>
      <c r="N26" s="27">
        <v>13</v>
      </c>
    </row>
    <row r="27" spans="1:14" ht="12.75" customHeight="1" x14ac:dyDescent="0.2">
      <c r="A27" s="24">
        <v>14</v>
      </c>
      <c r="B27" s="40" t="s">
        <v>31</v>
      </c>
      <c r="C27" s="31">
        <f>C28+C33</f>
        <v>10947.6648</v>
      </c>
      <c r="D27" s="31">
        <f t="shared" ref="D27:M27" si="13">D28+D33</f>
        <v>2816.0906999999997</v>
      </c>
      <c r="E27" s="31">
        <f t="shared" si="13"/>
        <v>2968.5412000000001</v>
      </c>
      <c r="F27" s="31">
        <f t="shared" si="13"/>
        <v>2802.7607000000003</v>
      </c>
      <c r="G27" s="31">
        <f t="shared" si="13"/>
        <v>2360.2721999999999</v>
      </c>
      <c r="H27" s="31">
        <f>H28+H33</f>
        <v>10450.668968000002</v>
      </c>
      <c r="I27" s="31">
        <f t="shared" si="13"/>
        <v>2341.7363369999998</v>
      </c>
      <c r="J27" s="31">
        <f t="shared" si="13"/>
        <v>2626.3037049999998</v>
      </c>
      <c r="K27" s="31">
        <f t="shared" si="13"/>
        <v>2624.4401630000007</v>
      </c>
      <c r="L27" s="31">
        <f t="shared" si="13"/>
        <v>2858.1887630000001</v>
      </c>
      <c r="M27" s="31">
        <f t="shared" si="13"/>
        <v>2445.1112718099998</v>
      </c>
      <c r="N27" s="27">
        <v>14</v>
      </c>
    </row>
    <row r="28" spans="1:14" ht="12.75" customHeight="1" x14ac:dyDescent="0.2">
      <c r="A28" s="24">
        <v>15</v>
      </c>
      <c r="B28" s="41" t="s">
        <v>32</v>
      </c>
      <c r="C28" s="38">
        <f>C29+C30+C31+C32</f>
        <v>12088.528200000001</v>
      </c>
      <c r="D28" s="38">
        <f>D29+D30+D31+D32</f>
        <v>3086.2269999999999</v>
      </c>
      <c r="E28" s="38">
        <f t="shared" ref="E28:M28" si="14">E29+E30+E31+E32</f>
        <v>3231.5671000000002</v>
      </c>
      <c r="F28" s="38">
        <f t="shared" si="14"/>
        <v>3057.2071000000001</v>
      </c>
      <c r="G28" s="38">
        <f t="shared" si="14"/>
        <v>2713.527</v>
      </c>
      <c r="H28" s="38">
        <f>H29+H30+H31+H32</f>
        <v>11637.179018000001</v>
      </c>
      <c r="I28" s="38">
        <f t="shared" si="14"/>
        <v>2610.6229589999998</v>
      </c>
      <c r="J28" s="38">
        <f t="shared" si="14"/>
        <v>2872.2084499999996</v>
      </c>
      <c r="K28" s="38">
        <f t="shared" si="14"/>
        <v>2911.4085970000006</v>
      </c>
      <c r="L28" s="38">
        <f t="shared" si="14"/>
        <v>3242.9390120000003</v>
      </c>
      <c r="M28" s="38">
        <f t="shared" si="14"/>
        <v>2700.110995</v>
      </c>
      <c r="N28" s="27">
        <v>15</v>
      </c>
    </row>
    <row r="29" spans="1:14" ht="12.75" customHeight="1" x14ac:dyDescent="0.2">
      <c r="A29" s="24">
        <v>16</v>
      </c>
      <c r="B29" s="42" t="s">
        <v>33</v>
      </c>
      <c r="C29" s="29">
        <f>D29+E29+F29+G29</f>
        <v>672.29390000000012</v>
      </c>
      <c r="D29" s="43">
        <v>169.6568</v>
      </c>
      <c r="E29" s="43">
        <v>201.19450000000001</v>
      </c>
      <c r="F29" s="43">
        <v>159.67740000000001</v>
      </c>
      <c r="G29" s="43">
        <v>141.76519999999999</v>
      </c>
      <c r="H29" s="29">
        <f>I29+J29+K29+L29</f>
        <v>1237.3880630000001</v>
      </c>
      <c r="I29" s="44">
        <v>156.78662399999999</v>
      </c>
      <c r="J29" s="44">
        <v>233.092139</v>
      </c>
      <c r="K29" s="44">
        <v>412.132972</v>
      </c>
      <c r="L29" s="44">
        <v>435.376328</v>
      </c>
      <c r="M29" s="44">
        <v>499.37880000000001</v>
      </c>
      <c r="N29" s="27">
        <v>16</v>
      </c>
    </row>
    <row r="30" spans="1:14" ht="12.75" customHeight="1" x14ac:dyDescent="0.2">
      <c r="A30" s="24">
        <v>17</v>
      </c>
      <c r="B30" s="42" t="s">
        <v>34</v>
      </c>
      <c r="C30" s="29">
        <f t="shared" ref="C30:C32" si="15">D30+E30+F30+G30</f>
        <v>146.17620000000002</v>
      </c>
      <c r="D30" s="43">
        <v>33.120800000000003</v>
      </c>
      <c r="E30" s="43">
        <v>34.485599999999998</v>
      </c>
      <c r="F30" s="43">
        <v>38.003599999999999</v>
      </c>
      <c r="G30" s="43">
        <v>40.566200000000002</v>
      </c>
      <c r="H30" s="29">
        <f t="shared" ref="H30:H32" si="16">I30+J30+K30+L30</f>
        <v>156.49560500000001</v>
      </c>
      <c r="I30" s="44">
        <v>40.068314999999998</v>
      </c>
      <c r="J30" s="44">
        <v>36.813122999999997</v>
      </c>
      <c r="K30" s="44">
        <v>37.906700999999998</v>
      </c>
      <c r="L30" s="44">
        <v>41.707465999999997</v>
      </c>
      <c r="M30" s="44">
        <v>47.250984000000003</v>
      </c>
      <c r="N30" s="27">
        <v>17</v>
      </c>
    </row>
    <row r="31" spans="1:14" ht="12.75" customHeight="1" x14ac:dyDescent="0.2">
      <c r="A31" s="24">
        <v>18</v>
      </c>
      <c r="B31" s="42" t="s">
        <v>35</v>
      </c>
      <c r="C31" s="29">
        <f t="shared" si="15"/>
        <v>10808.112000000001</v>
      </c>
      <c r="D31" s="43">
        <v>2775.1541999999999</v>
      </c>
      <c r="E31" s="43">
        <v>2879.953</v>
      </c>
      <c r="F31" s="43">
        <v>2756.2465999999999</v>
      </c>
      <c r="G31" s="43">
        <v>2396.7582000000002</v>
      </c>
      <c r="H31" s="29">
        <f t="shared" si="16"/>
        <v>9814.0201660000002</v>
      </c>
      <c r="I31" s="44">
        <v>2294.6667229999998</v>
      </c>
      <c r="J31" s="44">
        <v>2496.9525589999998</v>
      </c>
      <c r="K31" s="44">
        <v>2355.5317100000002</v>
      </c>
      <c r="L31" s="44">
        <v>2666.8691739999999</v>
      </c>
      <c r="M31" s="44">
        <v>2028.5028789999999</v>
      </c>
      <c r="N31" s="27">
        <v>18</v>
      </c>
    </row>
    <row r="32" spans="1:14" ht="12.75" customHeight="1" x14ac:dyDescent="0.2">
      <c r="A32" s="24">
        <v>19</v>
      </c>
      <c r="B32" s="42" t="s">
        <v>36</v>
      </c>
      <c r="C32" s="29">
        <f t="shared" si="15"/>
        <v>461.9461</v>
      </c>
      <c r="D32" s="43">
        <v>108.29519999999999</v>
      </c>
      <c r="E32" s="43">
        <v>115.934</v>
      </c>
      <c r="F32" s="43">
        <v>103.2795</v>
      </c>
      <c r="G32" s="43">
        <v>134.4374</v>
      </c>
      <c r="H32" s="29">
        <f t="shared" si="16"/>
        <v>429.27518400000002</v>
      </c>
      <c r="I32" s="44">
        <v>119.101297</v>
      </c>
      <c r="J32" s="44">
        <v>105.350629</v>
      </c>
      <c r="K32" s="44">
        <v>105.837214</v>
      </c>
      <c r="L32" s="44">
        <v>98.986044000000007</v>
      </c>
      <c r="M32" s="44">
        <v>124.97833199999999</v>
      </c>
      <c r="N32" s="27">
        <v>19</v>
      </c>
    </row>
    <row r="33" spans="1:14" ht="12.75" customHeight="1" x14ac:dyDescent="0.2">
      <c r="A33" s="24">
        <v>20</v>
      </c>
      <c r="B33" s="41" t="s">
        <v>37</v>
      </c>
      <c r="C33" s="38">
        <f>C34</f>
        <v>-1140.8634</v>
      </c>
      <c r="D33" s="38">
        <f t="shared" ref="D33:M33" si="17">D34</f>
        <v>-270.13630000000001</v>
      </c>
      <c r="E33" s="38">
        <f t="shared" si="17"/>
        <v>-263.02589999999998</v>
      </c>
      <c r="F33" s="38">
        <f t="shared" si="17"/>
        <v>-254.44639999999998</v>
      </c>
      <c r="G33" s="38">
        <f t="shared" si="17"/>
        <v>-353.25479999999999</v>
      </c>
      <c r="H33" s="38">
        <f>H34</f>
        <v>-1186.5100499999999</v>
      </c>
      <c r="I33" s="38">
        <f t="shared" si="17"/>
        <v>-268.88662199999999</v>
      </c>
      <c r="J33" s="38">
        <f t="shared" si="17"/>
        <v>-245.90474499999996</v>
      </c>
      <c r="K33" s="38">
        <f t="shared" si="17"/>
        <v>-286.968434</v>
      </c>
      <c r="L33" s="38">
        <f t="shared" si="17"/>
        <v>-384.750249</v>
      </c>
      <c r="M33" s="38">
        <f t="shared" si="17"/>
        <v>-254.99972319000003</v>
      </c>
      <c r="N33" s="27">
        <v>20</v>
      </c>
    </row>
    <row r="34" spans="1:14" ht="12.75" customHeight="1" x14ac:dyDescent="0.2">
      <c r="A34" s="24">
        <v>21</v>
      </c>
      <c r="B34" s="45" t="s">
        <v>38</v>
      </c>
      <c r="C34" s="38">
        <f>C35+C36+C37+C38+C39+C40+C41+C42+C43</f>
        <v>-1140.8634</v>
      </c>
      <c r="D34" s="38">
        <f t="shared" ref="D34:G34" si="18">D35+D36+D37+D38+D39+D40+D41+D42+D43</f>
        <v>-270.13630000000001</v>
      </c>
      <c r="E34" s="38">
        <f t="shared" si="18"/>
        <v>-263.02589999999998</v>
      </c>
      <c r="F34" s="38">
        <f t="shared" si="18"/>
        <v>-254.44639999999998</v>
      </c>
      <c r="G34" s="38">
        <f t="shared" si="18"/>
        <v>-353.25479999999999</v>
      </c>
      <c r="H34" s="38">
        <f>H35+H36+H37+H38+H39+H40+H41+H42+H43</f>
        <v>-1186.5100499999999</v>
      </c>
      <c r="I34" s="38">
        <f t="shared" ref="I34:M34" si="19">I35+I36+I37+I38+I39+I40+I41+I42+I43</f>
        <v>-268.88662199999999</v>
      </c>
      <c r="J34" s="38">
        <f t="shared" si="19"/>
        <v>-245.90474499999996</v>
      </c>
      <c r="K34" s="38">
        <f t="shared" si="19"/>
        <v>-286.968434</v>
      </c>
      <c r="L34" s="38">
        <f t="shared" si="19"/>
        <v>-384.750249</v>
      </c>
      <c r="M34" s="38">
        <f t="shared" si="19"/>
        <v>-254.99972319000003</v>
      </c>
      <c r="N34" s="27">
        <v>21</v>
      </c>
    </row>
    <row r="35" spans="1:14" ht="12.75" customHeight="1" x14ac:dyDescent="0.2">
      <c r="A35" s="24">
        <v>22</v>
      </c>
      <c r="B35" s="46" t="s">
        <v>39</v>
      </c>
      <c r="C35" s="29">
        <f t="shared" ref="C35:C44" si="20">D35+E35+F35+G35</f>
        <v>0.8</v>
      </c>
      <c r="D35" s="43">
        <v>0.2</v>
      </c>
      <c r="E35" s="43">
        <v>0.2</v>
      </c>
      <c r="F35" s="43">
        <v>0.2</v>
      </c>
      <c r="G35" s="43">
        <v>0.2</v>
      </c>
      <c r="H35" s="29">
        <f t="shared" ref="H35:H44" si="21">I35+J35+K35+L35</f>
        <v>0.8</v>
      </c>
      <c r="I35" s="44">
        <v>0.2</v>
      </c>
      <c r="J35" s="44">
        <v>0.2</v>
      </c>
      <c r="K35" s="44">
        <v>0.2</v>
      </c>
      <c r="L35" s="44">
        <v>0.2</v>
      </c>
      <c r="M35" s="44">
        <v>0.2</v>
      </c>
      <c r="N35" s="27">
        <v>22</v>
      </c>
    </row>
    <row r="36" spans="1:14" ht="12.75" customHeight="1" x14ac:dyDescent="0.2">
      <c r="A36" s="24">
        <v>23</v>
      </c>
      <c r="B36" s="46" t="s">
        <v>40</v>
      </c>
      <c r="C36" s="29">
        <f t="shared" si="20"/>
        <v>3.5449999999999999</v>
      </c>
      <c r="D36" s="44">
        <v>0.12429999999999999</v>
      </c>
      <c r="E36" s="44">
        <v>3.0312000000000001</v>
      </c>
      <c r="F36" s="44">
        <v>0.17929999999999999</v>
      </c>
      <c r="G36" s="44">
        <v>0.2102</v>
      </c>
      <c r="H36" s="29">
        <f t="shared" si="21"/>
        <v>7.5796979999999996</v>
      </c>
      <c r="I36" s="44">
        <v>2.687316</v>
      </c>
      <c r="J36" s="44">
        <v>3.1551529999999999</v>
      </c>
      <c r="K36" s="44">
        <v>1.1493580000000001</v>
      </c>
      <c r="L36" s="44">
        <v>0.58787100000000003</v>
      </c>
      <c r="M36" s="44">
        <v>0.17083281</v>
      </c>
      <c r="N36" s="27">
        <v>23</v>
      </c>
    </row>
    <row r="37" spans="1:14" ht="12.75" customHeight="1" x14ac:dyDescent="0.2">
      <c r="A37" s="24">
        <v>24</v>
      </c>
      <c r="B37" s="46" t="s">
        <v>41</v>
      </c>
      <c r="C37" s="29">
        <f t="shared" si="20"/>
        <v>-31.21</v>
      </c>
      <c r="D37" s="44">
        <v>-7.1105999999999998</v>
      </c>
      <c r="E37" s="44">
        <v>-7.3101000000000003</v>
      </c>
      <c r="F37" s="44">
        <v>-6.3757999999999999</v>
      </c>
      <c r="G37" s="44">
        <v>-10.413500000000001</v>
      </c>
      <c r="H37" s="29">
        <f t="shared" si="21"/>
        <v>-49.892886000000004</v>
      </c>
      <c r="I37" s="44">
        <v>-12.046851999999999</v>
      </c>
      <c r="J37" s="44">
        <v>-14.643321</v>
      </c>
      <c r="K37" s="44">
        <v>-13.583489</v>
      </c>
      <c r="L37" s="44">
        <v>-9.6192240000000009</v>
      </c>
      <c r="M37" s="44">
        <v>-10.963547</v>
      </c>
      <c r="N37" s="27">
        <v>24</v>
      </c>
    </row>
    <row r="38" spans="1:14" ht="12.75" customHeight="1" x14ac:dyDescent="0.2">
      <c r="A38" s="24">
        <v>25</v>
      </c>
      <c r="B38" s="46" t="s">
        <v>42</v>
      </c>
      <c r="C38" s="29">
        <f t="shared" si="20"/>
        <v>-13.019299999999999</v>
      </c>
      <c r="D38" s="38">
        <v>-6.4485999999999999</v>
      </c>
      <c r="E38" s="38">
        <v>-3.3923999999999999</v>
      </c>
      <c r="F38" s="38">
        <v>-2.6015000000000001</v>
      </c>
      <c r="G38" s="38">
        <v>-0.57679999999999998</v>
      </c>
      <c r="H38" s="29">
        <f t="shared" si="21"/>
        <v>-8.5805690000000006</v>
      </c>
      <c r="I38" s="44">
        <v>-1.003622</v>
      </c>
      <c r="J38" s="44">
        <v>-1.3095509999999999</v>
      </c>
      <c r="K38" s="44">
        <v>-1.9513819999999999</v>
      </c>
      <c r="L38" s="44">
        <v>-4.316014</v>
      </c>
      <c r="M38" s="44">
        <v>-4.0550259999999998</v>
      </c>
      <c r="N38" s="27">
        <v>25</v>
      </c>
    </row>
    <row r="39" spans="1:14" ht="12.75" customHeight="1" x14ac:dyDescent="0.2">
      <c r="A39" s="24">
        <v>26</v>
      </c>
      <c r="B39" s="46" t="s">
        <v>43</v>
      </c>
      <c r="C39" s="29">
        <f t="shared" si="20"/>
        <v>-37.278700000000001</v>
      </c>
      <c r="D39" s="38">
        <v>-9.6456999999999997</v>
      </c>
      <c r="E39" s="38">
        <v>-9.2452000000000005</v>
      </c>
      <c r="F39" s="38">
        <v>-8.9283000000000001</v>
      </c>
      <c r="G39" s="38">
        <v>-9.4595000000000002</v>
      </c>
      <c r="H39" s="29">
        <f t="shared" si="21"/>
        <v>-35.175869999999996</v>
      </c>
      <c r="I39" s="44">
        <v>-10.763119</v>
      </c>
      <c r="J39" s="44">
        <v>-8.6977159999999998</v>
      </c>
      <c r="K39" s="44">
        <v>-8.6301159999999992</v>
      </c>
      <c r="L39" s="44">
        <v>-7.0849190000000002</v>
      </c>
      <c r="M39" s="44">
        <v>-15.566936</v>
      </c>
      <c r="N39" s="27">
        <v>26</v>
      </c>
    </row>
    <row r="40" spans="1:14" ht="12.75" customHeight="1" x14ac:dyDescent="0.2">
      <c r="A40" s="24">
        <v>27</v>
      </c>
      <c r="B40" s="46" t="s">
        <v>44</v>
      </c>
      <c r="C40" s="29">
        <f t="shared" si="20"/>
        <v>-937.77059999999994</v>
      </c>
      <c r="D40" s="43">
        <v>-216.5008</v>
      </c>
      <c r="E40" s="43">
        <v>-210.57589999999999</v>
      </c>
      <c r="F40" s="43">
        <v>-213.9693</v>
      </c>
      <c r="G40" s="43">
        <v>-296.72460000000001</v>
      </c>
      <c r="H40" s="29">
        <f t="shared" si="21"/>
        <v>-968.79348800000002</v>
      </c>
      <c r="I40" s="44">
        <v>-211.862256</v>
      </c>
      <c r="J40" s="44">
        <v>-197.94089399999999</v>
      </c>
      <c r="K40" s="44">
        <v>-237.35914600000001</v>
      </c>
      <c r="L40" s="44">
        <v>-321.631192</v>
      </c>
      <c r="M40" s="44">
        <v>-184.67268200000001</v>
      </c>
      <c r="N40" s="27">
        <v>27</v>
      </c>
    </row>
    <row r="41" spans="1:14" ht="12.75" customHeight="1" x14ac:dyDescent="0.2">
      <c r="A41" s="24">
        <v>28</v>
      </c>
      <c r="B41" s="46" t="s">
        <v>45</v>
      </c>
      <c r="C41" s="29">
        <f t="shared" si="20"/>
        <v>-10.900600000000001</v>
      </c>
      <c r="D41" s="43">
        <v>-3.9676999999999998</v>
      </c>
      <c r="E41" s="43">
        <v>-1.9964</v>
      </c>
      <c r="F41" s="43">
        <v>-0.46899999999999997</v>
      </c>
      <c r="G41" s="43">
        <v>-4.4675000000000002</v>
      </c>
      <c r="H41" s="29">
        <f t="shared" si="21"/>
        <v>-17.805689999999998</v>
      </c>
      <c r="I41" s="47">
        <v>-4.1514049999999996</v>
      </c>
      <c r="J41" s="47">
        <v>-1.429084</v>
      </c>
      <c r="K41" s="47">
        <v>-1.4771110000000001</v>
      </c>
      <c r="L41" s="47">
        <v>-10.748089999999999</v>
      </c>
      <c r="M41" s="47">
        <v>-15.184502999999999</v>
      </c>
      <c r="N41" s="27">
        <v>28</v>
      </c>
    </row>
    <row r="42" spans="1:14" ht="12.75" customHeight="1" x14ac:dyDescent="0.2">
      <c r="A42" s="24">
        <v>29</v>
      </c>
      <c r="B42" s="46" t="s">
        <v>46</v>
      </c>
      <c r="C42" s="29">
        <f t="shared" si="20"/>
        <v>-114.26729999999999</v>
      </c>
      <c r="D42" s="43">
        <v>-26.466799999999999</v>
      </c>
      <c r="E42" s="43">
        <v>-33.640999999999998</v>
      </c>
      <c r="F42" s="43">
        <v>-22.383400000000002</v>
      </c>
      <c r="G42" s="43">
        <v>-31.7761</v>
      </c>
      <c r="H42" s="29">
        <f t="shared" si="21"/>
        <v>-113.745518</v>
      </c>
      <c r="I42" s="44">
        <v>-31.682020000000001</v>
      </c>
      <c r="J42" s="44">
        <v>-25.018488999999999</v>
      </c>
      <c r="K42" s="44">
        <v>-25.067523999999999</v>
      </c>
      <c r="L42" s="44">
        <v>-31.977485000000001</v>
      </c>
      <c r="M42" s="44">
        <v>-24.904647000000001</v>
      </c>
      <c r="N42" s="27">
        <v>29</v>
      </c>
    </row>
    <row r="43" spans="1:14" ht="12.75" customHeight="1" x14ac:dyDescent="0.2">
      <c r="A43" s="24">
        <v>30</v>
      </c>
      <c r="B43" s="46" t="s">
        <v>47</v>
      </c>
      <c r="C43" s="29">
        <f t="shared" si="20"/>
        <v>-0.76190000000000002</v>
      </c>
      <c r="D43" s="43">
        <v>-0.32040000000000002</v>
      </c>
      <c r="E43" s="43">
        <v>-9.6100000000000005E-2</v>
      </c>
      <c r="F43" s="43">
        <v>-9.8400000000000001E-2</v>
      </c>
      <c r="G43" s="43">
        <v>-0.247</v>
      </c>
      <c r="H43" s="29">
        <f t="shared" si="21"/>
        <v>-0.89572700000000005</v>
      </c>
      <c r="I43" s="44">
        <v>-0.26466400000000001</v>
      </c>
      <c r="J43" s="44">
        <v>-0.22084300000000001</v>
      </c>
      <c r="K43" s="44">
        <v>-0.249024</v>
      </c>
      <c r="L43" s="44">
        <v>-0.16119600000000001</v>
      </c>
      <c r="M43" s="44">
        <v>-2.3215E-2</v>
      </c>
      <c r="N43" s="27">
        <v>30</v>
      </c>
    </row>
    <row r="44" spans="1:14" ht="12.75" customHeight="1" x14ac:dyDescent="0.2">
      <c r="A44" s="24">
        <v>31</v>
      </c>
      <c r="B44" s="45" t="s">
        <v>48</v>
      </c>
      <c r="C44" s="29">
        <f t="shared" si="20"/>
        <v>0</v>
      </c>
      <c r="D44" s="47">
        <v>0</v>
      </c>
      <c r="E44" s="47">
        <v>0</v>
      </c>
      <c r="F44" s="47">
        <v>0</v>
      </c>
      <c r="G44" s="47">
        <v>0</v>
      </c>
      <c r="H44" s="29">
        <f t="shared" si="21"/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27">
        <v>31</v>
      </c>
    </row>
    <row r="45" spans="1:14" ht="12.75" customHeight="1" x14ac:dyDescent="0.2">
      <c r="A45" s="24">
        <v>32</v>
      </c>
      <c r="B45" s="40" t="s">
        <v>49</v>
      </c>
      <c r="C45" s="31">
        <f>C46+C50</f>
        <v>-20986.965820000001</v>
      </c>
      <c r="D45" s="31">
        <f t="shared" ref="D45:G45" si="22">D46+D50</f>
        <v>-5158.7716</v>
      </c>
      <c r="E45" s="31">
        <f t="shared" si="22"/>
        <v>-5272.9809200000009</v>
      </c>
      <c r="F45" s="31">
        <f t="shared" si="22"/>
        <v>-5478.3177999999998</v>
      </c>
      <c r="G45" s="31">
        <f t="shared" si="22"/>
        <v>-5076.8955000000005</v>
      </c>
      <c r="H45" s="31">
        <f>H46+H50</f>
        <v>-19302.289986</v>
      </c>
      <c r="I45" s="31">
        <f t="shared" ref="I45:M45" si="23">I46+I50</f>
        <v>-4807.5270030000001</v>
      </c>
      <c r="J45" s="31">
        <f t="shared" si="23"/>
        <v>-5161.718871</v>
      </c>
      <c r="K45" s="31">
        <f t="shared" si="23"/>
        <v>-4835.3166239999991</v>
      </c>
      <c r="L45" s="31">
        <f t="shared" si="23"/>
        <v>-4497.7274880000004</v>
      </c>
      <c r="M45" s="31">
        <f t="shared" si="23"/>
        <v>-3611.20105289</v>
      </c>
      <c r="N45" s="27">
        <v>32</v>
      </c>
    </row>
    <row r="46" spans="1:14" ht="12.75" customHeight="1" x14ac:dyDescent="0.2">
      <c r="A46" s="24">
        <v>33</v>
      </c>
      <c r="B46" s="41" t="s">
        <v>50</v>
      </c>
      <c r="C46" s="38">
        <f>C47+C48+C49</f>
        <v>-22559.862100000002</v>
      </c>
      <c r="D46" s="38">
        <f t="shared" ref="D46:G46" si="24">D47+D48+D49</f>
        <v>-5552.5258000000003</v>
      </c>
      <c r="E46" s="38">
        <f t="shared" si="24"/>
        <v>-5656.3965000000007</v>
      </c>
      <c r="F46" s="38">
        <f t="shared" si="24"/>
        <v>-5787.6812</v>
      </c>
      <c r="G46" s="38">
        <f t="shared" si="24"/>
        <v>-5563.2586000000001</v>
      </c>
      <c r="H46" s="38">
        <f>H47+H48+H49</f>
        <v>-21070.309850999998</v>
      </c>
      <c r="I46" s="38">
        <f t="shared" ref="I46:M46" si="25">I47+I48+I49</f>
        <v>-5222.2686100000001</v>
      </c>
      <c r="J46" s="38">
        <f t="shared" si="25"/>
        <v>-5566.1054830000003</v>
      </c>
      <c r="K46" s="38">
        <f t="shared" si="25"/>
        <v>-5274.0495059999994</v>
      </c>
      <c r="L46" s="38">
        <f t="shared" si="25"/>
        <v>-5007.8862520000002</v>
      </c>
      <c r="M46" s="38">
        <f t="shared" si="25"/>
        <v>-3988.105047</v>
      </c>
      <c r="N46" s="27">
        <v>33</v>
      </c>
    </row>
    <row r="47" spans="1:14" ht="12.75" customHeight="1" x14ac:dyDescent="0.2">
      <c r="A47" s="24">
        <v>34</v>
      </c>
      <c r="B47" s="42" t="s">
        <v>51</v>
      </c>
      <c r="C47" s="29">
        <f t="shared" ref="C47:C49" si="26">D47+E47+F47+G47</f>
        <v>-12113.668</v>
      </c>
      <c r="D47" s="43">
        <v>-2940.4695999999999</v>
      </c>
      <c r="E47" s="43">
        <v>-2990.0084999999999</v>
      </c>
      <c r="F47" s="43">
        <v>-2948.4796999999999</v>
      </c>
      <c r="G47" s="43">
        <v>-3234.7102</v>
      </c>
      <c r="H47" s="29">
        <f t="shared" ref="H47:H49" si="27">I47+J47+K47+L47</f>
        <v>-11751.174589</v>
      </c>
      <c r="I47" s="44">
        <v>-2903.2563890000001</v>
      </c>
      <c r="J47" s="44">
        <v>-3140.481902</v>
      </c>
      <c r="K47" s="44">
        <v>-2861.6201980000001</v>
      </c>
      <c r="L47" s="44">
        <v>-2845.8161</v>
      </c>
      <c r="M47" s="44">
        <v>-2240.3639499999999</v>
      </c>
      <c r="N47" s="27">
        <v>34</v>
      </c>
    </row>
    <row r="48" spans="1:14" ht="12.75" customHeight="1" x14ac:dyDescent="0.2">
      <c r="A48" s="24">
        <v>35</v>
      </c>
      <c r="B48" s="42" t="s">
        <v>52</v>
      </c>
      <c r="C48" s="29">
        <f t="shared" si="26"/>
        <v>-9772.9339</v>
      </c>
      <c r="D48" s="43">
        <v>-2467.2791000000002</v>
      </c>
      <c r="E48" s="43">
        <v>-2489.9171000000001</v>
      </c>
      <c r="F48" s="43">
        <v>-2690.8296</v>
      </c>
      <c r="G48" s="43">
        <v>-2124.9081000000001</v>
      </c>
      <c r="H48" s="29">
        <f t="shared" si="27"/>
        <v>-8655.3188520000003</v>
      </c>
      <c r="I48" s="44">
        <v>-2151.3791179999998</v>
      </c>
      <c r="J48" s="44">
        <v>-2242.6058579999999</v>
      </c>
      <c r="K48" s="44">
        <v>-2246.7422539999998</v>
      </c>
      <c r="L48" s="44">
        <v>-2014.5916219999999</v>
      </c>
      <c r="M48" s="44">
        <v>-1572.3840359999999</v>
      </c>
      <c r="N48" s="27">
        <v>35</v>
      </c>
    </row>
    <row r="49" spans="1:14" ht="12.75" customHeight="1" x14ac:dyDescent="0.2">
      <c r="A49" s="24">
        <v>36</v>
      </c>
      <c r="B49" s="42" t="s">
        <v>53</v>
      </c>
      <c r="C49" s="29">
        <f t="shared" si="26"/>
        <v>-673.26020000000005</v>
      </c>
      <c r="D49" s="43">
        <v>-144.77709999999999</v>
      </c>
      <c r="E49" s="43">
        <v>-176.4709</v>
      </c>
      <c r="F49" s="43">
        <v>-148.37190000000001</v>
      </c>
      <c r="G49" s="43">
        <v>-203.6403</v>
      </c>
      <c r="H49" s="29">
        <f t="shared" si="27"/>
        <v>-663.81641000000002</v>
      </c>
      <c r="I49" s="44">
        <v>-167.63310300000001</v>
      </c>
      <c r="J49" s="44">
        <v>-183.01772299999999</v>
      </c>
      <c r="K49" s="44">
        <v>-165.68705399999999</v>
      </c>
      <c r="L49" s="44">
        <v>-147.47853000000001</v>
      </c>
      <c r="M49" s="44">
        <v>-175.35706099999999</v>
      </c>
      <c r="N49" s="27">
        <v>36</v>
      </c>
    </row>
    <row r="50" spans="1:14" ht="12.75" customHeight="1" x14ac:dyDescent="0.2">
      <c r="A50" s="24">
        <v>37</v>
      </c>
      <c r="B50" s="41" t="s">
        <v>54</v>
      </c>
      <c r="C50" s="38">
        <f>C51+C59</f>
        <v>1572.8962799999999</v>
      </c>
      <c r="D50" s="38">
        <f t="shared" ref="D50:G50" si="28">D51+D59</f>
        <v>393.75420000000003</v>
      </c>
      <c r="E50" s="38">
        <f t="shared" si="28"/>
        <v>383.41557999999998</v>
      </c>
      <c r="F50" s="38">
        <f t="shared" si="28"/>
        <v>309.36340000000001</v>
      </c>
      <c r="G50" s="38">
        <f t="shared" si="28"/>
        <v>486.36309999999997</v>
      </c>
      <c r="H50" s="38">
        <f>H51+H59</f>
        <v>1768.019865</v>
      </c>
      <c r="I50" s="38">
        <f t="shared" ref="I50:M50" si="29">I51+I59</f>
        <v>414.74160700000004</v>
      </c>
      <c r="J50" s="38">
        <f t="shared" si="29"/>
        <v>404.38661199999996</v>
      </c>
      <c r="K50" s="38">
        <f t="shared" si="29"/>
        <v>438.73288200000002</v>
      </c>
      <c r="L50" s="38">
        <f t="shared" si="29"/>
        <v>510.15876400000002</v>
      </c>
      <c r="M50" s="38">
        <f t="shared" si="29"/>
        <v>376.90399410999999</v>
      </c>
      <c r="N50" s="27">
        <v>37</v>
      </c>
    </row>
    <row r="51" spans="1:14" ht="12.75" customHeight="1" x14ac:dyDescent="0.2">
      <c r="A51" s="24">
        <v>38</v>
      </c>
      <c r="B51" s="45" t="s">
        <v>55</v>
      </c>
      <c r="C51" s="38">
        <f>C52+C53+C54+C55+C56+C57+C58</f>
        <v>1348.3654799999999</v>
      </c>
      <c r="D51" s="38">
        <f t="shared" ref="D51:G51" si="30">D52+D53+D54+D55+D56+D57+D58</f>
        <v>341.19920000000002</v>
      </c>
      <c r="E51" s="38">
        <f t="shared" si="30"/>
        <v>336.27737999999999</v>
      </c>
      <c r="F51" s="38">
        <f t="shared" si="30"/>
        <v>245.30640000000002</v>
      </c>
      <c r="G51" s="38">
        <f t="shared" si="30"/>
        <v>425.58249999999998</v>
      </c>
      <c r="H51" s="38">
        <f>H52+H53+H54+H55+H56+H57+H58</f>
        <v>1529.9469469999999</v>
      </c>
      <c r="I51" s="38">
        <f t="shared" ref="I51:M51" si="31">I52+I53+I54+I55+I56+I57+I58</f>
        <v>359.11303000000004</v>
      </c>
      <c r="J51" s="38">
        <f t="shared" si="31"/>
        <v>349.44678599999997</v>
      </c>
      <c r="K51" s="38">
        <f t="shared" si="31"/>
        <v>372.99611100000004</v>
      </c>
      <c r="L51" s="38">
        <f t="shared" si="31"/>
        <v>448.39102000000003</v>
      </c>
      <c r="M51" s="38">
        <f t="shared" si="31"/>
        <v>326.90115111</v>
      </c>
      <c r="N51" s="27">
        <v>38</v>
      </c>
    </row>
    <row r="52" spans="1:14" ht="12.75" customHeight="1" x14ac:dyDescent="0.2">
      <c r="A52" s="24">
        <v>39</v>
      </c>
      <c r="B52" s="46" t="s">
        <v>56</v>
      </c>
      <c r="C52" s="29">
        <f t="shared" ref="C52:C58" si="32">D52+E52+F52+G52</f>
        <v>-90.476200000000006</v>
      </c>
      <c r="D52" s="44">
        <v>0</v>
      </c>
      <c r="E52" s="44">
        <v>0</v>
      </c>
      <c r="F52" s="44">
        <v>-90.476200000000006</v>
      </c>
      <c r="G52" s="44">
        <v>0</v>
      </c>
      <c r="H52" s="29">
        <f t="shared" ref="H52:H58" si="33">I52+J52+K52+L52</f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27">
        <v>39</v>
      </c>
    </row>
    <row r="53" spans="1:14" ht="12.75" customHeight="1" x14ac:dyDescent="0.2">
      <c r="A53" s="24">
        <v>40</v>
      </c>
      <c r="B53" s="46" t="s">
        <v>57</v>
      </c>
      <c r="C53" s="29">
        <f t="shared" si="32"/>
        <v>-0.80820000000000003</v>
      </c>
      <c r="D53" s="47">
        <v>-0.69210000000000005</v>
      </c>
      <c r="E53" s="47">
        <v>-0.11609999999999999</v>
      </c>
      <c r="F53" s="47">
        <v>0</v>
      </c>
      <c r="G53" s="47">
        <v>0</v>
      </c>
      <c r="H53" s="29">
        <f t="shared" si="33"/>
        <v>-2.1970809999999998</v>
      </c>
      <c r="I53" s="47">
        <v>-6.9542000000000007E-2</v>
      </c>
      <c r="J53" s="47">
        <v>-0.55954899999999996</v>
      </c>
      <c r="K53" s="47">
        <v>-0.52123900000000001</v>
      </c>
      <c r="L53" s="47">
        <v>-1.046751</v>
      </c>
      <c r="M53" s="47">
        <v>-1.15395589</v>
      </c>
      <c r="N53" s="27">
        <v>40</v>
      </c>
    </row>
    <row r="54" spans="1:14" ht="12.75" customHeight="1" x14ac:dyDescent="0.2">
      <c r="A54" s="24">
        <v>41</v>
      </c>
      <c r="B54" s="46" t="s">
        <v>58</v>
      </c>
      <c r="C54" s="29">
        <f t="shared" si="32"/>
        <v>937.77059999999994</v>
      </c>
      <c r="D54" s="43">
        <v>216.5008</v>
      </c>
      <c r="E54" s="43">
        <v>210.57589999999999</v>
      </c>
      <c r="F54" s="43">
        <v>213.9693</v>
      </c>
      <c r="G54" s="43">
        <v>296.72460000000001</v>
      </c>
      <c r="H54" s="29">
        <f t="shared" si="33"/>
        <v>968.79348800000002</v>
      </c>
      <c r="I54" s="44">
        <v>211.862256</v>
      </c>
      <c r="J54" s="44">
        <v>197.94089399999999</v>
      </c>
      <c r="K54" s="44">
        <v>237.35914600000001</v>
      </c>
      <c r="L54" s="44">
        <v>321.631192</v>
      </c>
      <c r="M54" s="44">
        <v>184.67268200000001</v>
      </c>
      <c r="N54" s="27">
        <v>41</v>
      </c>
    </row>
    <row r="55" spans="1:14" ht="12.75" customHeight="1" x14ac:dyDescent="0.2">
      <c r="A55" s="24">
        <v>42</v>
      </c>
      <c r="B55" s="46" t="s">
        <v>59</v>
      </c>
      <c r="C55" s="29">
        <f t="shared" si="32"/>
        <v>68.488699999999994</v>
      </c>
      <c r="D55" s="43">
        <v>16.7563</v>
      </c>
      <c r="E55" s="43">
        <v>16.555300000000003</v>
      </c>
      <c r="F55" s="43">
        <v>15.3041</v>
      </c>
      <c r="G55" s="43">
        <v>19.873000000000001</v>
      </c>
      <c r="H55" s="29">
        <f t="shared" si="33"/>
        <v>85.068755999999993</v>
      </c>
      <c r="I55" s="44">
        <v>22.809970999999997</v>
      </c>
      <c r="J55" s="44">
        <v>23.341037</v>
      </c>
      <c r="K55" s="44">
        <v>22.213605000000001</v>
      </c>
      <c r="L55" s="44">
        <v>16.704143000000002</v>
      </c>
      <c r="M55" s="44">
        <v>26.530483</v>
      </c>
      <c r="N55" s="27">
        <v>42</v>
      </c>
    </row>
    <row r="56" spans="1:14" ht="12.75" customHeight="1" x14ac:dyDescent="0.2">
      <c r="A56" s="24">
        <v>43</v>
      </c>
      <c r="B56" s="46" t="s">
        <v>60</v>
      </c>
      <c r="C56" s="29">
        <f t="shared" si="32"/>
        <v>407.54599999999999</v>
      </c>
      <c r="D56" s="43">
        <v>101.71299999999999</v>
      </c>
      <c r="E56" s="43">
        <v>102.1782</v>
      </c>
      <c r="F56" s="43">
        <v>99.895899999999997</v>
      </c>
      <c r="G56" s="43">
        <v>103.7589</v>
      </c>
      <c r="H56" s="29">
        <f t="shared" si="33"/>
        <v>454.32265000000001</v>
      </c>
      <c r="I56" s="44">
        <v>119.250923</v>
      </c>
      <c r="J56" s="44">
        <v>123.572047</v>
      </c>
      <c r="K56" s="44">
        <v>107.42108399999999</v>
      </c>
      <c r="L56" s="44">
        <v>104.078596</v>
      </c>
      <c r="M56" s="44">
        <v>109.939769</v>
      </c>
      <c r="N56" s="27">
        <v>43</v>
      </c>
    </row>
    <row r="57" spans="1:14" ht="12.75" customHeight="1" x14ac:dyDescent="0.2">
      <c r="A57" s="24">
        <v>44</v>
      </c>
      <c r="B57" s="46" t="s">
        <v>61</v>
      </c>
      <c r="C57" s="29">
        <f t="shared" si="32"/>
        <v>0.74958000000000002</v>
      </c>
      <c r="D57" s="29">
        <v>0.1333</v>
      </c>
      <c r="E57" s="29">
        <v>0.16488000000000003</v>
      </c>
      <c r="F57" s="29">
        <v>0.21840000000000001</v>
      </c>
      <c r="G57" s="29">
        <v>0.23300000000000001</v>
      </c>
      <c r="H57" s="29">
        <f t="shared" si="33"/>
        <v>1.337043</v>
      </c>
      <c r="I57" s="44">
        <v>0.26759699999999997</v>
      </c>
      <c r="J57" s="44">
        <v>0.31937300000000002</v>
      </c>
      <c r="K57" s="44">
        <v>0.44262699999999999</v>
      </c>
      <c r="L57" s="44">
        <v>0.307446</v>
      </c>
      <c r="M57" s="44">
        <v>1.0462750000000001</v>
      </c>
      <c r="N57" s="27">
        <v>44</v>
      </c>
    </row>
    <row r="58" spans="1:14" ht="12.75" customHeight="1" x14ac:dyDescent="0.2">
      <c r="A58" s="24">
        <v>45</v>
      </c>
      <c r="B58" s="46" t="s">
        <v>62</v>
      </c>
      <c r="C58" s="29">
        <f t="shared" si="32"/>
        <v>25.094999999999999</v>
      </c>
      <c r="D58" s="29">
        <v>6.7878999999999996</v>
      </c>
      <c r="E58" s="29">
        <v>6.9192</v>
      </c>
      <c r="F58" s="29">
        <v>6.3948999999999998</v>
      </c>
      <c r="G58" s="29">
        <v>4.9930000000000003</v>
      </c>
      <c r="H58" s="29">
        <f t="shared" si="33"/>
        <v>22.622091000000001</v>
      </c>
      <c r="I58" s="29">
        <v>4.9918250000000004</v>
      </c>
      <c r="J58" s="29">
        <v>4.8329839999999997</v>
      </c>
      <c r="K58" s="29">
        <v>6.0808879999999998</v>
      </c>
      <c r="L58" s="29">
        <v>6.7163940000000002</v>
      </c>
      <c r="M58" s="29">
        <v>5.8658979999999996</v>
      </c>
      <c r="N58" s="27">
        <v>45</v>
      </c>
    </row>
    <row r="59" spans="1:14" ht="12.75" customHeight="1" x14ac:dyDescent="0.2">
      <c r="A59" s="24">
        <v>46</v>
      </c>
      <c r="B59" s="45" t="s">
        <v>63</v>
      </c>
      <c r="C59" s="38">
        <f>C60+C61</f>
        <v>224.5308</v>
      </c>
      <c r="D59" s="38">
        <f t="shared" ref="D59:G59" si="34">D60+D61</f>
        <v>52.555</v>
      </c>
      <c r="E59" s="38">
        <f t="shared" si="34"/>
        <v>47.138199999999998</v>
      </c>
      <c r="F59" s="38">
        <f t="shared" si="34"/>
        <v>64.057000000000002</v>
      </c>
      <c r="G59" s="38">
        <f t="shared" si="34"/>
        <v>60.7806</v>
      </c>
      <c r="H59" s="38">
        <f>H60+H61</f>
        <v>238.07291799999999</v>
      </c>
      <c r="I59" s="38">
        <f t="shared" ref="I59:M59" si="35">I60+I61</f>
        <v>55.628577</v>
      </c>
      <c r="J59" s="38">
        <f t="shared" si="35"/>
        <v>54.939825999999996</v>
      </c>
      <c r="K59" s="38">
        <f t="shared" si="35"/>
        <v>65.736771000000005</v>
      </c>
      <c r="L59" s="38">
        <f t="shared" si="35"/>
        <v>61.767744</v>
      </c>
      <c r="M59" s="38">
        <f t="shared" si="35"/>
        <v>50.002843000000006</v>
      </c>
      <c r="N59" s="27">
        <v>46</v>
      </c>
    </row>
    <row r="60" spans="1:14" ht="12.75" customHeight="1" x14ac:dyDescent="0.2">
      <c r="A60" s="24">
        <v>47</v>
      </c>
      <c r="B60" s="46" t="s">
        <v>64</v>
      </c>
      <c r="C60" s="29">
        <f t="shared" ref="C60:C61" si="36">D60+E60+F60+G60</f>
        <v>210.2938</v>
      </c>
      <c r="D60" s="44">
        <v>49.382199999999997</v>
      </c>
      <c r="E60" s="44">
        <v>43.652200000000001</v>
      </c>
      <c r="F60" s="44">
        <v>60.229599999999998</v>
      </c>
      <c r="G60" s="44">
        <v>57.029800000000002</v>
      </c>
      <c r="H60" s="29">
        <f t="shared" ref="H60:H61" si="37">I60+J60+K60+L60</f>
        <v>224.08910499999999</v>
      </c>
      <c r="I60" s="44">
        <v>52.350710999999997</v>
      </c>
      <c r="J60" s="44">
        <v>51.308686999999999</v>
      </c>
      <c r="K60" s="44">
        <v>62.044058999999997</v>
      </c>
      <c r="L60" s="44">
        <v>58.385648000000003</v>
      </c>
      <c r="M60" s="44">
        <v>47.311781000000003</v>
      </c>
      <c r="N60" s="27">
        <v>47</v>
      </c>
    </row>
    <row r="61" spans="1:14" ht="12.75" customHeight="1" x14ac:dyDescent="0.2">
      <c r="A61" s="24">
        <v>48</v>
      </c>
      <c r="B61" s="46" t="s">
        <v>65</v>
      </c>
      <c r="C61" s="29">
        <f t="shared" si="36"/>
        <v>14.237</v>
      </c>
      <c r="D61" s="38">
        <v>3.1728000000000001</v>
      </c>
      <c r="E61" s="38">
        <v>3.4860000000000002</v>
      </c>
      <c r="F61" s="38">
        <v>3.8273999999999999</v>
      </c>
      <c r="G61" s="38">
        <v>3.7507999999999999</v>
      </c>
      <c r="H61" s="29">
        <f t="shared" si="37"/>
        <v>13.983813000000001</v>
      </c>
      <c r="I61" s="44">
        <v>3.2778659999999999</v>
      </c>
      <c r="J61" s="44">
        <v>3.6311390000000001</v>
      </c>
      <c r="K61" s="44">
        <v>3.6927120000000002</v>
      </c>
      <c r="L61" s="44">
        <v>3.3820960000000002</v>
      </c>
      <c r="M61" s="44">
        <v>2.6910620000000001</v>
      </c>
      <c r="N61" s="27">
        <v>48</v>
      </c>
    </row>
    <row r="62" spans="1:14" ht="12.95" customHeight="1" x14ac:dyDescent="0.2">
      <c r="A62" s="24">
        <v>49</v>
      </c>
      <c r="B62" s="39" t="s">
        <v>66</v>
      </c>
      <c r="C62" s="38">
        <f>C63+C64</f>
        <v>0</v>
      </c>
      <c r="D62" s="38">
        <f t="shared" ref="D62:G62" si="38">D63+D64</f>
        <v>0</v>
      </c>
      <c r="E62" s="38">
        <f t="shared" si="38"/>
        <v>0</v>
      </c>
      <c r="F62" s="38">
        <f t="shared" si="38"/>
        <v>0</v>
      </c>
      <c r="G62" s="38">
        <f t="shared" si="38"/>
        <v>0</v>
      </c>
      <c r="H62" s="38">
        <f>H63+H64</f>
        <v>0</v>
      </c>
      <c r="I62" s="38">
        <f t="shared" ref="I62:M62" si="39">I63+I64</f>
        <v>0</v>
      </c>
      <c r="J62" s="38">
        <f t="shared" si="39"/>
        <v>0</v>
      </c>
      <c r="K62" s="38">
        <f t="shared" si="39"/>
        <v>0</v>
      </c>
      <c r="L62" s="38">
        <f t="shared" si="39"/>
        <v>0</v>
      </c>
      <c r="M62" s="38">
        <f t="shared" si="39"/>
        <v>0</v>
      </c>
      <c r="N62" s="27">
        <v>49</v>
      </c>
    </row>
    <row r="63" spans="1:14" ht="12.75" customHeight="1" x14ac:dyDescent="0.2">
      <c r="A63" s="24">
        <v>50</v>
      </c>
      <c r="B63" s="28" t="s">
        <v>11</v>
      </c>
      <c r="C63" s="29">
        <f t="shared" ref="C63:C64" si="40">D63+E63+F63+G63</f>
        <v>0</v>
      </c>
      <c r="D63" s="47">
        <v>0</v>
      </c>
      <c r="E63" s="47">
        <v>0</v>
      </c>
      <c r="F63" s="47">
        <v>0</v>
      </c>
      <c r="G63" s="47">
        <v>0</v>
      </c>
      <c r="H63" s="29">
        <f t="shared" ref="H63:H64" si="41">I63+J63+K63+L63</f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27">
        <v>50</v>
      </c>
    </row>
    <row r="64" spans="1:14" ht="12.75" customHeight="1" x14ac:dyDescent="0.2">
      <c r="A64" s="24">
        <v>51</v>
      </c>
      <c r="B64" s="28" t="s">
        <v>12</v>
      </c>
      <c r="C64" s="29">
        <f t="shared" si="40"/>
        <v>0</v>
      </c>
      <c r="D64" s="47">
        <v>0</v>
      </c>
      <c r="E64" s="47">
        <v>0</v>
      </c>
      <c r="F64" s="47">
        <v>0</v>
      </c>
      <c r="G64" s="47">
        <v>0</v>
      </c>
      <c r="H64" s="29">
        <f t="shared" si="41"/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27">
        <v>51</v>
      </c>
    </row>
    <row r="65" spans="1:14" ht="12.95" customHeight="1" x14ac:dyDescent="0.2">
      <c r="A65" s="24">
        <v>52</v>
      </c>
      <c r="B65" s="39" t="s">
        <v>67</v>
      </c>
      <c r="C65" s="31">
        <f>C66+C67</f>
        <v>11.024600000000003</v>
      </c>
      <c r="D65" s="32">
        <f t="shared" ref="D65:G65" si="42">D66+D67</f>
        <v>2.7040999999999999</v>
      </c>
      <c r="E65" s="32">
        <f t="shared" si="42"/>
        <v>2.7080000000000002</v>
      </c>
      <c r="F65" s="32">
        <f t="shared" si="42"/>
        <v>2.7040999999999999</v>
      </c>
      <c r="G65" s="32">
        <f t="shared" si="42"/>
        <v>2.9084000000000003</v>
      </c>
      <c r="H65" s="31">
        <f>H66+H67</f>
        <v>9.7722949999999997</v>
      </c>
      <c r="I65" s="33">
        <f t="shared" ref="I65:M65" si="43">I66+I67</f>
        <v>2.7</v>
      </c>
      <c r="J65" s="33">
        <f t="shared" si="43"/>
        <v>2.4</v>
      </c>
      <c r="K65" s="33">
        <f t="shared" si="43"/>
        <v>2.3745579999999995</v>
      </c>
      <c r="L65" s="33">
        <f t="shared" si="43"/>
        <v>2.2977369999999997</v>
      </c>
      <c r="M65" s="33">
        <f t="shared" si="43"/>
        <v>2.3505301899999997</v>
      </c>
      <c r="N65" s="27">
        <v>52</v>
      </c>
    </row>
    <row r="66" spans="1:14" ht="12.75" customHeight="1" x14ac:dyDescent="0.2">
      <c r="A66" s="24">
        <v>53</v>
      </c>
      <c r="B66" s="28" t="s">
        <v>11</v>
      </c>
      <c r="C66" s="29">
        <f t="shared" ref="C66:C67" si="44">D66+E66+F66+G66</f>
        <v>16.424600000000002</v>
      </c>
      <c r="D66" s="43">
        <v>4.1040999999999999</v>
      </c>
      <c r="E66" s="43">
        <v>4.008</v>
      </c>
      <c r="F66" s="43">
        <v>4.1040999999999999</v>
      </c>
      <c r="G66" s="43">
        <v>4.2084000000000001</v>
      </c>
      <c r="H66" s="29">
        <f t="shared" ref="H66:H67" si="45">I66+J66+K66+L66</f>
        <v>16.399999999999999</v>
      </c>
      <c r="I66" s="44">
        <v>4.2</v>
      </c>
      <c r="J66" s="44">
        <v>4</v>
      </c>
      <c r="K66" s="44">
        <v>4.0999999999999996</v>
      </c>
      <c r="L66" s="44">
        <v>4.0999999999999996</v>
      </c>
      <c r="M66" s="44">
        <v>3.9</v>
      </c>
      <c r="N66" s="27">
        <v>53</v>
      </c>
    </row>
    <row r="67" spans="1:14" ht="12.75" customHeight="1" x14ac:dyDescent="0.2">
      <c r="A67" s="24">
        <v>54</v>
      </c>
      <c r="B67" s="28" t="s">
        <v>12</v>
      </c>
      <c r="C67" s="29">
        <f t="shared" si="44"/>
        <v>-5.3999999999999995</v>
      </c>
      <c r="D67" s="43">
        <v>-1.4</v>
      </c>
      <c r="E67" s="43">
        <v>-1.3</v>
      </c>
      <c r="F67" s="43">
        <v>-1.4</v>
      </c>
      <c r="G67" s="43">
        <v>-1.3</v>
      </c>
      <c r="H67" s="29">
        <f t="shared" si="45"/>
        <v>-6.6277049999999997</v>
      </c>
      <c r="I67" s="44">
        <v>-1.5</v>
      </c>
      <c r="J67" s="44">
        <v>-1.6</v>
      </c>
      <c r="K67" s="44">
        <v>-1.7254419999999999</v>
      </c>
      <c r="L67" s="44">
        <v>-1.8022629999999999</v>
      </c>
      <c r="M67" s="44">
        <v>-1.5494698099999999</v>
      </c>
      <c r="N67" s="27">
        <v>54</v>
      </c>
    </row>
    <row r="68" spans="1:14" ht="12.95" customHeight="1" x14ac:dyDescent="0.2">
      <c r="A68" s="24">
        <v>55</v>
      </c>
      <c r="B68" s="39" t="s">
        <v>68</v>
      </c>
      <c r="C68" s="31">
        <f>C69+C75</f>
        <v>-584.95559999999978</v>
      </c>
      <c r="D68" s="31">
        <f t="shared" ref="D68:G68" si="46">D69+D75</f>
        <v>-123.62329999999986</v>
      </c>
      <c r="E68" s="31">
        <f t="shared" si="46"/>
        <v>-145.74710000000005</v>
      </c>
      <c r="F68" s="31">
        <f t="shared" si="46"/>
        <v>-159.34719999999993</v>
      </c>
      <c r="G68" s="31">
        <f t="shared" si="46"/>
        <v>-156.23800000000006</v>
      </c>
      <c r="H68" s="31">
        <f>H69+H75</f>
        <v>-472.43780000000015</v>
      </c>
      <c r="I68" s="31">
        <f t="shared" ref="I68:M68" si="47">I69+I75</f>
        <v>-124.45122000000003</v>
      </c>
      <c r="J68" s="31">
        <f t="shared" si="47"/>
        <v>-129.34683099999995</v>
      </c>
      <c r="K68" s="31">
        <f t="shared" si="47"/>
        <v>-121.06201399999998</v>
      </c>
      <c r="L68" s="31">
        <f t="shared" si="47"/>
        <v>-97.577734999999848</v>
      </c>
      <c r="M68" s="31">
        <f t="shared" si="47"/>
        <v>-115.57274382</v>
      </c>
      <c r="N68" s="27">
        <v>55</v>
      </c>
    </row>
    <row r="69" spans="1:14" ht="12.75" customHeight="1" x14ac:dyDescent="0.2">
      <c r="A69" s="24">
        <v>56</v>
      </c>
      <c r="B69" s="28" t="s">
        <v>11</v>
      </c>
      <c r="C69" s="38">
        <f>C70+C74</f>
        <v>2391.4758999999999</v>
      </c>
      <c r="D69" s="38">
        <f t="shared" ref="D69:G69" si="48">D70+D74</f>
        <v>656.15920000000006</v>
      </c>
      <c r="E69" s="38">
        <f t="shared" si="48"/>
        <v>603.32920000000001</v>
      </c>
      <c r="F69" s="38">
        <f t="shared" si="48"/>
        <v>572.67720000000008</v>
      </c>
      <c r="G69" s="38">
        <f t="shared" si="48"/>
        <v>559.31029999999998</v>
      </c>
      <c r="H69" s="38">
        <f>H70+H74</f>
        <v>2479.983913</v>
      </c>
      <c r="I69" s="38">
        <f t="shared" ref="I69:M69" si="49">I70+I74</f>
        <v>607.70026199999995</v>
      </c>
      <c r="J69" s="38">
        <f t="shared" si="49"/>
        <v>613.46484700000008</v>
      </c>
      <c r="K69" s="38">
        <f t="shared" si="49"/>
        <v>618.46166700000003</v>
      </c>
      <c r="L69" s="38">
        <f t="shared" si="49"/>
        <v>640.35713700000008</v>
      </c>
      <c r="M69" s="38">
        <f t="shared" si="49"/>
        <v>231.48052991</v>
      </c>
      <c r="N69" s="27">
        <v>56</v>
      </c>
    </row>
    <row r="70" spans="1:14" ht="12.75" customHeight="1" x14ac:dyDescent="0.2">
      <c r="A70" s="24">
        <v>57</v>
      </c>
      <c r="B70" s="48" t="s">
        <v>69</v>
      </c>
      <c r="C70" s="38">
        <f>C71+C72+C73</f>
        <v>2375.3516</v>
      </c>
      <c r="D70" s="38">
        <f t="shared" ref="D70:G70" si="50">D71+D72+D73</f>
        <v>652.25530000000003</v>
      </c>
      <c r="E70" s="38">
        <f t="shared" si="50"/>
        <v>599.221</v>
      </c>
      <c r="F70" s="38">
        <f t="shared" si="50"/>
        <v>568.67320000000007</v>
      </c>
      <c r="G70" s="38">
        <f t="shared" si="50"/>
        <v>555.20209999999997</v>
      </c>
      <c r="H70" s="38">
        <f>H71+H72+H73</f>
        <v>2463.983913</v>
      </c>
      <c r="I70" s="38">
        <f t="shared" ref="I70:M70" si="51">I71+I72+I73</f>
        <v>603.70026199999995</v>
      </c>
      <c r="J70" s="38">
        <f t="shared" si="51"/>
        <v>609.5648470000001</v>
      </c>
      <c r="K70" s="38">
        <f t="shared" si="51"/>
        <v>614.36166700000001</v>
      </c>
      <c r="L70" s="38">
        <f t="shared" si="51"/>
        <v>636.35713700000008</v>
      </c>
      <c r="M70" s="38">
        <f t="shared" si="51"/>
        <v>227.58052991</v>
      </c>
      <c r="N70" s="27">
        <v>57</v>
      </c>
    </row>
    <row r="71" spans="1:14" ht="12.75" customHeight="1" x14ac:dyDescent="0.2">
      <c r="A71" s="24">
        <v>58</v>
      </c>
      <c r="B71" s="41" t="s">
        <v>70</v>
      </c>
      <c r="C71" s="29">
        <f t="shared" ref="C71:C74" si="52">D71+E71+F71+G71</f>
        <v>2306.3172</v>
      </c>
      <c r="D71" s="38">
        <v>635.05529999999999</v>
      </c>
      <c r="E71" s="38">
        <v>581.90369999999996</v>
      </c>
      <c r="F71" s="38">
        <v>551.55610000000001</v>
      </c>
      <c r="G71" s="38">
        <v>537.8021</v>
      </c>
      <c r="H71" s="29">
        <f t="shared" ref="H71:H74" si="53">I71+J71+K71+L71</f>
        <v>2395.1839129999998</v>
      </c>
      <c r="I71" s="44">
        <v>586.400262</v>
      </c>
      <c r="J71" s="44">
        <v>592.36484700000005</v>
      </c>
      <c r="K71" s="44">
        <v>597.26166699999999</v>
      </c>
      <c r="L71" s="44">
        <v>619.15713700000003</v>
      </c>
      <c r="M71" s="44">
        <v>212.48052991</v>
      </c>
      <c r="N71" s="27">
        <v>58</v>
      </c>
    </row>
    <row r="72" spans="1:14" ht="12.75" customHeight="1" x14ac:dyDescent="0.2">
      <c r="A72" s="24">
        <v>59</v>
      </c>
      <c r="B72" s="41" t="s">
        <v>71</v>
      </c>
      <c r="C72" s="29">
        <f t="shared" si="52"/>
        <v>69.034400000000005</v>
      </c>
      <c r="D72" s="38">
        <v>17.2</v>
      </c>
      <c r="E72" s="38">
        <v>17.317299999999999</v>
      </c>
      <c r="F72" s="38">
        <v>17.117100000000001</v>
      </c>
      <c r="G72" s="38">
        <v>17.399999999999999</v>
      </c>
      <c r="H72" s="29">
        <f t="shared" si="53"/>
        <v>68.8</v>
      </c>
      <c r="I72" s="44">
        <v>17.3</v>
      </c>
      <c r="J72" s="44">
        <v>17.2</v>
      </c>
      <c r="K72" s="44">
        <v>17.100000000000001</v>
      </c>
      <c r="L72" s="44">
        <v>17.2</v>
      </c>
      <c r="M72" s="44">
        <v>15.1</v>
      </c>
      <c r="N72" s="27">
        <v>59</v>
      </c>
    </row>
    <row r="73" spans="1:14" ht="12.75" customHeight="1" x14ac:dyDescent="0.2">
      <c r="A73" s="24">
        <v>60</v>
      </c>
      <c r="B73" s="41" t="s">
        <v>72</v>
      </c>
      <c r="C73" s="29">
        <f t="shared" si="52"/>
        <v>0</v>
      </c>
      <c r="D73" s="47">
        <v>0</v>
      </c>
      <c r="E73" s="47">
        <v>0</v>
      </c>
      <c r="F73" s="47">
        <v>0</v>
      </c>
      <c r="G73" s="47">
        <v>0</v>
      </c>
      <c r="H73" s="29">
        <f t="shared" si="53"/>
        <v>0</v>
      </c>
      <c r="I73" s="47">
        <v>0</v>
      </c>
      <c r="J73" s="47">
        <v>0</v>
      </c>
      <c r="K73" s="47">
        <v>0</v>
      </c>
      <c r="L73" s="47">
        <v>0</v>
      </c>
      <c r="M73" s="47">
        <v>0</v>
      </c>
      <c r="N73" s="27">
        <v>60</v>
      </c>
    </row>
    <row r="74" spans="1:14" ht="12.75" customHeight="1" x14ac:dyDescent="0.2">
      <c r="A74" s="24">
        <v>61</v>
      </c>
      <c r="B74" s="41" t="s">
        <v>73</v>
      </c>
      <c r="C74" s="29">
        <f t="shared" si="52"/>
        <v>16.124299999999998</v>
      </c>
      <c r="D74" s="43">
        <v>3.9039000000000001</v>
      </c>
      <c r="E74" s="43">
        <v>4.1082000000000001</v>
      </c>
      <c r="F74" s="43">
        <v>4.0039999999999996</v>
      </c>
      <c r="G74" s="43">
        <v>4.1082000000000001</v>
      </c>
      <c r="H74" s="29">
        <f t="shared" si="53"/>
        <v>16</v>
      </c>
      <c r="I74" s="44">
        <v>4</v>
      </c>
      <c r="J74" s="44">
        <v>3.9</v>
      </c>
      <c r="K74" s="44">
        <v>4.0999999999999996</v>
      </c>
      <c r="L74" s="44">
        <v>4</v>
      </c>
      <c r="M74" s="44">
        <v>3.9</v>
      </c>
      <c r="N74" s="27">
        <v>61</v>
      </c>
    </row>
    <row r="75" spans="1:14" ht="12.75" customHeight="1" x14ac:dyDescent="0.2">
      <c r="A75" s="24">
        <v>62</v>
      </c>
      <c r="B75" s="28" t="s">
        <v>12</v>
      </c>
      <c r="C75" s="38">
        <f>C76+C77</f>
        <v>-2976.4314999999997</v>
      </c>
      <c r="D75" s="38">
        <f t="shared" ref="D75:G75" si="54">D76+D77</f>
        <v>-779.78249999999991</v>
      </c>
      <c r="E75" s="38">
        <f t="shared" si="54"/>
        <v>-749.07630000000006</v>
      </c>
      <c r="F75" s="38">
        <f t="shared" si="54"/>
        <v>-732.02440000000001</v>
      </c>
      <c r="G75" s="38">
        <f t="shared" si="54"/>
        <v>-715.54830000000004</v>
      </c>
      <c r="H75" s="38">
        <f>H76+H77</f>
        <v>-2952.4217130000002</v>
      </c>
      <c r="I75" s="38">
        <f t="shared" ref="I75:M75" si="55">I76+I77</f>
        <v>-732.15148199999999</v>
      </c>
      <c r="J75" s="38">
        <f t="shared" si="55"/>
        <v>-742.81167800000003</v>
      </c>
      <c r="K75" s="38">
        <f t="shared" si="55"/>
        <v>-739.52368100000001</v>
      </c>
      <c r="L75" s="38">
        <f t="shared" si="55"/>
        <v>-737.93487199999993</v>
      </c>
      <c r="M75" s="38">
        <f t="shared" si="55"/>
        <v>-347.05327373</v>
      </c>
      <c r="N75" s="27">
        <v>62</v>
      </c>
    </row>
    <row r="76" spans="1:14" ht="12.75" customHeight="1" x14ac:dyDescent="0.2">
      <c r="A76" s="24">
        <v>63</v>
      </c>
      <c r="B76" s="48" t="s">
        <v>74</v>
      </c>
      <c r="C76" s="29">
        <f t="shared" ref="C76:C77" si="56">D76+E76+F76+G76</f>
        <v>-2914.0698999999995</v>
      </c>
      <c r="D76" s="43">
        <v>-764.54199999999992</v>
      </c>
      <c r="E76" s="43">
        <v>-733.86530000000005</v>
      </c>
      <c r="F76" s="43">
        <v>-715.96619999999996</v>
      </c>
      <c r="G76" s="43">
        <v>-699.69640000000004</v>
      </c>
      <c r="H76" s="29">
        <f t="shared" ref="H76:H77" si="57">I76+J76+K76+L76</f>
        <v>-2891.6316070000003</v>
      </c>
      <c r="I76" s="44">
        <v>-716.48661700000002</v>
      </c>
      <c r="J76" s="44">
        <v>-727.992299</v>
      </c>
      <c r="K76" s="44">
        <v>-723.97440400000005</v>
      </c>
      <c r="L76" s="44">
        <v>-723.17828699999995</v>
      </c>
      <c r="M76" s="44">
        <v>-334.33780715</v>
      </c>
      <c r="N76" s="27">
        <v>63</v>
      </c>
    </row>
    <row r="77" spans="1:14" ht="12.75" customHeight="1" x14ac:dyDescent="0.2">
      <c r="A77" s="24">
        <v>64</v>
      </c>
      <c r="B77" s="48" t="s">
        <v>73</v>
      </c>
      <c r="C77" s="29">
        <f t="shared" si="56"/>
        <v>-62.361600000000003</v>
      </c>
      <c r="D77" s="44">
        <v>-15.240500000000001</v>
      </c>
      <c r="E77" s="44">
        <v>-15.211</v>
      </c>
      <c r="F77" s="44">
        <v>-16.058199999999999</v>
      </c>
      <c r="G77" s="44">
        <v>-15.851900000000001</v>
      </c>
      <c r="H77" s="29">
        <f t="shared" si="57"/>
        <v>-60.790106000000002</v>
      </c>
      <c r="I77" s="44">
        <v>-15.664865000000001</v>
      </c>
      <c r="J77" s="44">
        <v>-14.819379</v>
      </c>
      <c r="K77" s="44">
        <v>-15.549277</v>
      </c>
      <c r="L77" s="44">
        <v>-14.756584999999999</v>
      </c>
      <c r="M77" s="44">
        <v>-12.715466579999999</v>
      </c>
      <c r="N77" s="27">
        <v>64</v>
      </c>
    </row>
    <row r="78" spans="1:14" ht="14.1" customHeight="1" x14ac:dyDescent="0.2">
      <c r="A78" s="24">
        <v>65</v>
      </c>
      <c r="B78" s="34" t="s">
        <v>75</v>
      </c>
      <c r="C78" s="35">
        <f>C79+C80</f>
        <v>9540.8984000000019</v>
      </c>
      <c r="D78" s="35">
        <f t="shared" ref="D78:G78" si="58">D79+D80</f>
        <v>2612.4137999999994</v>
      </c>
      <c r="E78" s="35">
        <f t="shared" si="58"/>
        <v>2490.7414000000008</v>
      </c>
      <c r="F78" s="35">
        <f t="shared" si="58"/>
        <v>2267.8605000000007</v>
      </c>
      <c r="G78" s="35">
        <f t="shared" si="58"/>
        <v>2169.8827000000001</v>
      </c>
      <c r="H78" s="35">
        <f>H79+H80</f>
        <v>9550.7216679999947</v>
      </c>
      <c r="I78" s="37">
        <f t="shared" ref="I78:M78" si="59">I79+I80</f>
        <v>2527.3114109999997</v>
      </c>
      <c r="J78" s="37">
        <f t="shared" si="59"/>
        <v>2371.2523709999996</v>
      </c>
      <c r="K78" s="37">
        <f t="shared" si="59"/>
        <v>2345.7961220000007</v>
      </c>
      <c r="L78" s="37">
        <f t="shared" si="59"/>
        <v>2306.3617640000002</v>
      </c>
      <c r="M78" s="37">
        <f t="shared" si="59"/>
        <v>2204.0177351799994</v>
      </c>
      <c r="N78" s="27">
        <v>65</v>
      </c>
    </row>
    <row r="79" spans="1:14" ht="14.1" customHeight="1" x14ac:dyDescent="0.2">
      <c r="A79" s="24">
        <v>66</v>
      </c>
      <c r="B79" s="28" t="s">
        <v>11</v>
      </c>
      <c r="C79" s="29">
        <f t="shared" ref="C79:M79" si="60">C82+C132+C154+C161+C164+C176+C192+C195+C200+C247+C256</f>
        <v>14446.921000000002</v>
      </c>
      <c r="D79" s="29">
        <f t="shared" si="60"/>
        <v>3866.3398999999995</v>
      </c>
      <c r="E79" s="29">
        <f t="shared" si="60"/>
        <v>3655.9642000000008</v>
      </c>
      <c r="F79" s="29">
        <f t="shared" si="60"/>
        <v>3461.2058000000002</v>
      </c>
      <c r="G79" s="29">
        <f t="shared" si="60"/>
        <v>3463.4111000000003</v>
      </c>
      <c r="H79" s="29">
        <f t="shared" si="60"/>
        <v>14663.251963999995</v>
      </c>
      <c r="I79" s="29">
        <f t="shared" si="60"/>
        <v>3823.8919169999995</v>
      </c>
      <c r="J79" s="29">
        <f t="shared" si="60"/>
        <v>3674.0961199999997</v>
      </c>
      <c r="K79" s="29">
        <f t="shared" si="60"/>
        <v>3589.7177820000002</v>
      </c>
      <c r="L79" s="29">
        <f t="shared" si="60"/>
        <v>3575.5461450000003</v>
      </c>
      <c r="M79" s="29">
        <f t="shared" si="60"/>
        <v>3328.9864808899993</v>
      </c>
      <c r="N79" s="27">
        <v>66</v>
      </c>
    </row>
    <row r="80" spans="1:14" ht="14.1" customHeight="1" x14ac:dyDescent="0.2">
      <c r="A80" s="24">
        <v>67</v>
      </c>
      <c r="B80" s="28" t="s">
        <v>12</v>
      </c>
      <c r="C80" s="29">
        <f t="shared" ref="C80:M80" si="61">C83+C133+C157+C162+C169+C181+C193+C196+C201+C248+C259</f>
        <v>-4906.0226000000002</v>
      </c>
      <c r="D80" s="29">
        <f t="shared" si="61"/>
        <v>-1253.9260999999999</v>
      </c>
      <c r="E80" s="29">
        <f t="shared" si="61"/>
        <v>-1165.2227999999998</v>
      </c>
      <c r="F80" s="29">
        <f t="shared" si="61"/>
        <v>-1193.3452999999997</v>
      </c>
      <c r="G80" s="29">
        <f t="shared" si="61"/>
        <v>-1293.5283999999999</v>
      </c>
      <c r="H80" s="29">
        <f t="shared" si="61"/>
        <v>-5112.5302960000008</v>
      </c>
      <c r="I80" s="29">
        <f t="shared" si="61"/>
        <v>-1296.580506</v>
      </c>
      <c r="J80" s="29">
        <f t="shared" si="61"/>
        <v>-1302.8437489999999</v>
      </c>
      <c r="K80" s="29">
        <f t="shared" si="61"/>
        <v>-1243.9216599999997</v>
      </c>
      <c r="L80" s="29">
        <f t="shared" si="61"/>
        <v>-1269.1843809999998</v>
      </c>
      <c r="M80" s="29">
        <f t="shared" si="61"/>
        <v>-1124.9687457099999</v>
      </c>
      <c r="N80" s="27">
        <v>67</v>
      </c>
    </row>
    <row r="81" spans="1:14" ht="12.95" customHeight="1" x14ac:dyDescent="0.2">
      <c r="A81" s="24">
        <v>68</v>
      </c>
      <c r="B81" s="39" t="s">
        <v>76</v>
      </c>
      <c r="C81" s="31">
        <f>C82+C83</f>
        <v>4683.5864999999994</v>
      </c>
      <c r="D81" s="49">
        <f t="shared" ref="D81:G81" si="62">D82+D83</f>
        <v>1191.0527999999999</v>
      </c>
      <c r="E81" s="49">
        <f t="shared" si="62"/>
        <v>1139.7212999999997</v>
      </c>
      <c r="F81" s="49">
        <f t="shared" si="62"/>
        <v>1154.6923999999999</v>
      </c>
      <c r="G81" s="49">
        <f t="shared" si="62"/>
        <v>1198.1199999999999</v>
      </c>
      <c r="H81" s="31">
        <f>H82+H83</f>
        <v>5026.2218099999991</v>
      </c>
      <c r="I81" s="33">
        <f t="shared" ref="I81:M81" si="63">I82+I83</f>
        <v>1219.801426</v>
      </c>
      <c r="J81" s="33">
        <f t="shared" si="63"/>
        <v>1160.8007109999999</v>
      </c>
      <c r="K81" s="33">
        <f t="shared" si="63"/>
        <v>1295.8740380000002</v>
      </c>
      <c r="L81" s="33">
        <f t="shared" si="63"/>
        <v>1349.7456349999998</v>
      </c>
      <c r="M81" s="33">
        <f t="shared" si="63"/>
        <v>1338.98497051</v>
      </c>
      <c r="N81" s="27">
        <v>68</v>
      </c>
    </row>
    <row r="82" spans="1:14" ht="12.75" customHeight="1" x14ac:dyDescent="0.2">
      <c r="A82" s="24">
        <v>69</v>
      </c>
      <c r="B82" s="28" t="s">
        <v>11</v>
      </c>
      <c r="C82" s="29">
        <f>C85+C88+C91</f>
        <v>6724.9400999999998</v>
      </c>
      <c r="D82" s="29">
        <f t="shared" ref="D82:G83" si="64">D85+D88+D91</f>
        <v>1701.3771999999999</v>
      </c>
      <c r="E82" s="29">
        <f t="shared" si="64"/>
        <v>1632.6475999999998</v>
      </c>
      <c r="F82" s="29">
        <f t="shared" si="64"/>
        <v>1668.6080999999999</v>
      </c>
      <c r="G82" s="29">
        <f t="shared" si="64"/>
        <v>1722.3072</v>
      </c>
      <c r="H82" s="29">
        <f>H85+H88+H91</f>
        <v>6965.8381579999996</v>
      </c>
      <c r="I82" s="29">
        <f t="shared" ref="I82:M83" si="65">I85+I88+I91</f>
        <v>1695.2378249999999</v>
      </c>
      <c r="J82" s="29">
        <f t="shared" si="65"/>
        <v>1651.0028499999999</v>
      </c>
      <c r="K82" s="29">
        <f t="shared" si="65"/>
        <v>1786.6470570000001</v>
      </c>
      <c r="L82" s="29">
        <f t="shared" si="65"/>
        <v>1832.9504259999999</v>
      </c>
      <c r="M82" s="29">
        <f t="shared" si="65"/>
        <v>1738.2029751699999</v>
      </c>
      <c r="N82" s="27">
        <v>69</v>
      </c>
    </row>
    <row r="83" spans="1:14" ht="12.75" customHeight="1" x14ac:dyDescent="0.2">
      <c r="A83" s="24">
        <v>70</v>
      </c>
      <c r="B83" s="28" t="s">
        <v>12</v>
      </c>
      <c r="C83" s="29">
        <f>C86+C89+C92</f>
        <v>-2041.3535999999999</v>
      </c>
      <c r="D83" s="29">
        <f t="shared" si="64"/>
        <v>-510.32439999999997</v>
      </c>
      <c r="E83" s="29">
        <f t="shared" si="64"/>
        <v>-492.92629999999997</v>
      </c>
      <c r="F83" s="29">
        <f t="shared" si="64"/>
        <v>-513.9156999999999</v>
      </c>
      <c r="G83" s="29">
        <f t="shared" si="64"/>
        <v>-524.18720000000008</v>
      </c>
      <c r="H83" s="29">
        <f>H86+H89+H92</f>
        <v>-1939.616348</v>
      </c>
      <c r="I83" s="29">
        <f t="shared" si="65"/>
        <v>-475.43639899999999</v>
      </c>
      <c r="J83" s="29">
        <f t="shared" si="65"/>
        <v>-490.20213899999999</v>
      </c>
      <c r="K83" s="29">
        <f t="shared" si="65"/>
        <v>-490.77301899999998</v>
      </c>
      <c r="L83" s="29">
        <f t="shared" si="65"/>
        <v>-483.20479100000006</v>
      </c>
      <c r="M83" s="29">
        <f t="shared" si="65"/>
        <v>-399.21800465999996</v>
      </c>
      <c r="N83" s="27">
        <v>70</v>
      </c>
    </row>
    <row r="84" spans="1:14" ht="12.75" customHeight="1" x14ac:dyDescent="0.2">
      <c r="A84" s="24">
        <v>71</v>
      </c>
      <c r="B84" s="48" t="s">
        <v>77</v>
      </c>
      <c r="C84" s="29">
        <f>C85+C86</f>
        <v>2310.5360999999998</v>
      </c>
      <c r="D84" s="29">
        <f t="shared" ref="D84:G84" si="66">D85+D86</f>
        <v>622.12800000000004</v>
      </c>
      <c r="E84" s="29">
        <f t="shared" si="66"/>
        <v>541.05169999999998</v>
      </c>
      <c r="F84" s="29">
        <f t="shared" si="66"/>
        <v>577.39369999999997</v>
      </c>
      <c r="G84" s="29">
        <f t="shared" si="66"/>
        <v>569.96270000000004</v>
      </c>
      <c r="H84" s="29">
        <f>H85+H86</f>
        <v>2319.2806639999994</v>
      </c>
      <c r="I84" s="44">
        <f t="shared" ref="I84:M84" si="67">I85+I86</f>
        <v>578.07749699999999</v>
      </c>
      <c r="J84" s="44">
        <f t="shared" si="67"/>
        <v>548.23717599999986</v>
      </c>
      <c r="K84" s="44">
        <f t="shared" si="67"/>
        <v>611.45949699999994</v>
      </c>
      <c r="L84" s="44">
        <f t="shared" si="67"/>
        <v>581.50649399999998</v>
      </c>
      <c r="M84" s="44">
        <f t="shared" si="67"/>
        <v>509.35596085999987</v>
      </c>
      <c r="N84" s="27">
        <v>71</v>
      </c>
    </row>
    <row r="85" spans="1:14" ht="12.75" customHeight="1" x14ac:dyDescent="0.2">
      <c r="A85" s="24">
        <v>72</v>
      </c>
      <c r="B85" s="28" t="s">
        <v>11</v>
      </c>
      <c r="C85" s="29">
        <f>C97+C115</f>
        <v>2521.8152</v>
      </c>
      <c r="D85" s="29">
        <f t="shared" ref="D85:G85" si="68">D97+D115</f>
        <v>674.48030000000006</v>
      </c>
      <c r="E85" s="29">
        <f t="shared" si="68"/>
        <v>593.86249999999995</v>
      </c>
      <c r="F85" s="29">
        <f t="shared" si="68"/>
        <v>629.7989</v>
      </c>
      <c r="G85" s="29">
        <f t="shared" si="68"/>
        <v>623.67349999999999</v>
      </c>
      <c r="H85" s="29">
        <f>H97+H115</f>
        <v>2530.7606639999995</v>
      </c>
      <c r="I85" s="29">
        <f t="shared" ref="I85:M85" si="69">I97+I115</f>
        <v>631.07749699999999</v>
      </c>
      <c r="J85" s="29">
        <f t="shared" si="69"/>
        <v>600.93717599999991</v>
      </c>
      <c r="K85" s="29">
        <f t="shared" si="69"/>
        <v>664.36949699999991</v>
      </c>
      <c r="L85" s="29">
        <f t="shared" si="69"/>
        <v>634.37649399999998</v>
      </c>
      <c r="M85" s="29">
        <f t="shared" si="69"/>
        <v>553.35596085999987</v>
      </c>
      <c r="N85" s="27">
        <v>72</v>
      </c>
    </row>
    <row r="86" spans="1:14" ht="12.75" customHeight="1" x14ac:dyDescent="0.2">
      <c r="A86" s="24">
        <v>73</v>
      </c>
      <c r="B86" s="28" t="s">
        <v>12</v>
      </c>
      <c r="C86" s="29">
        <f>C98+C118</f>
        <v>-211.2791</v>
      </c>
      <c r="D86" s="29">
        <f t="shared" ref="D86:G86" si="70">D98+D118</f>
        <v>-52.3523</v>
      </c>
      <c r="E86" s="29">
        <f t="shared" si="70"/>
        <v>-52.8108</v>
      </c>
      <c r="F86" s="29">
        <f t="shared" si="70"/>
        <v>-52.405200000000001</v>
      </c>
      <c r="G86" s="29">
        <f t="shared" si="70"/>
        <v>-53.710799999999999</v>
      </c>
      <c r="H86" s="29">
        <f>H98+H118</f>
        <v>-211.48000000000002</v>
      </c>
      <c r="I86" s="29">
        <f t="shared" ref="I86:M86" si="71">I98+I118</f>
        <v>-53</v>
      </c>
      <c r="J86" s="29">
        <f t="shared" si="71"/>
        <v>-52.7</v>
      </c>
      <c r="K86" s="29">
        <f t="shared" si="71"/>
        <v>-52.91</v>
      </c>
      <c r="L86" s="29">
        <f t="shared" si="71"/>
        <v>-52.870000000000005</v>
      </c>
      <c r="M86" s="29">
        <f t="shared" si="71"/>
        <v>-44</v>
      </c>
      <c r="N86" s="27">
        <v>73</v>
      </c>
    </row>
    <row r="87" spans="1:14" ht="12.75" customHeight="1" x14ac:dyDescent="0.2">
      <c r="A87" s="24">
        <v>74</v>
      </c>
      <c r="B87" s="48" t="s">
        <v>78</v>
      </c>
      <c r="C87" s="29">
        <f>C88+C89</f>
        <v>-1277.2201999999997</v>
      </c>
      <c r="D87" s="29">
        <f t="shared" ref="D87:G87" si="72">D88+D89</f>
        <v>-314.58569999999997</v>
      </c>
      <c r="E87" s="29">
        <f t="shared" si="72"/>
        <v>-296.95699999999999</v>
      </c>
      <c r="F87" s="29">
        <f t="shared" si="72"/>
        <v>-317.97209999999995</v>
      </c>
      <c r="G87" s="29">
        <f t="shared" si="72"/>
        <v>-347.7054</v>
      </c>
      <c r="H87" s="29">
        <f>H88+H89</f>
        <v>-1251.6661170000002</v>
      </c>
      <c r="I87" s="44">
        <f t="shared" ref="I87:M87" si="73">I88+I89</f>
        <v>-302.09875</v>
      </c>
      <c r="J87" s="44">
        <f t="shared" si="73"/>
        <v>-318.92378500000001</v>
      </c>
      <c r="K87" s="44">
        <f t="shared" si="73"/>
        <v>-318.35282599999999</v>
      </c>
      <c r="L87" s="44">
        <f t="shared" si="73"/>
        <v>-312.29075600000004</v>
      </c>
      <c r="M87" s="44">
        <f t="shared" si="73"/>
        <v>-254.04257530999999</v>
      </c>
      <c r="N87" s="27">
        <v>74</v>
      </c>
    </row>
    <row r="88" spans="1:14" ht="12.75" customHeight="1" x14ac:dyDescent="0.2">
      <c r="A88" s="24">
        <v>75</v>
      </c>
      <c r="B88" s="28" t="s">
        <v>11</v>
      </c>
      <c r="C88" s="29">
        <f>C100+C122</f>
        <v>57.100200000000001</v>
      </c>
      <c r="D88" s="29">
        <f t="shared" ref="D88:M89" si="74">D100+D122</f>
        <v>12.5106</v>
      </c>
      <c r="E88" s="29">
        <f t="shared" si="74"/>
        <v>14.864100000000001</v>
      </c>
      <c r="F88" s="29">
        <f t="shared" si="74"/>
        <v>14.398999999999999</v>
      </c>
      <c r="G88" s="29">
        <f t="shared" si="74"/>
        <v>15.326499999999999</v>
      </c>
      <c r="H88" s="29">
        <f t="shared" si="74"/>
        <v>64.226298999999997</v>
      </c>
      <c r="I88" s="29">
        <f t="shared" si="74"/>
        <v>15.881888999999999</v>
      </c>
      <c r="J88" s="29">
        <f t="shared" si="74"/>
        <v>16.988181000000001</v>
      </c>
      <c r="K88" s="29">
        <f t="shared" si="74"/>
        <v>15.094205000000001</v>
      </c>
      <c r="L88" s="29">
        <f t="shared" si="74"/>
        <v>16.262024</v>
      </c>
      <c r="M88" s="29">
        <f t="shared" si="74"/>
        <v>13.505682689999999</v>
      </c>
      <c r="N88" s="27">
        <v>75</v>
      </c>
    </row>
    <row r="89" spans="1:14" ht="12.75" customHeight="1" x14ac:dyDescent="0.2">
      <c r="A89" s="24">
        <v>76</v>
      </c>
      <c r="B89" s="28" t="s">
        <v>12</v>
      </c>
      <c r="C89" s="29">
        <f>C101+C123</f>
        <v>-1334.3203999999998</v>
      </c>
      <c r="D89" s="29">
        <f t="shared" si="74"/>
        <v>-327.09629999999999</v>
      </c>
      <c r="E89" s="29">
        <f t="shared" si="74"/>
        <v>-311.8211</v>
      </c>
      <c r="F89" s="29">
        <f t="shared" si="74"/>
        <v>-332.37109999999996</v>
      </c>
      <c r="G89" s="29">
        <f t="shared" si="74"/>
        <v>-363.03190000000001</v>
      </c>
      <c r="H89" s="29">
        <f t="shared" si="74"/>
        <v>-1315.8924160000001</v>
      </c>
      <c r="I89" s="29">
        <f t="shared" si="74"/>
        <v>-317.980639</v>
      </c>
      <c r="J89" s="29">
        <f t="shared" si="74"/>
        <v>-335.91196600000001</v>
      </c>
      <c r="K89" s="29">
        <f t="shared" si="74"/>
        <v>-333.44703099999998</v>
      </c>
      <c r="L89" s="29">
        <f t="shared" si="74"/>
        <v>-328.55278000000004</v>
      </c>
      <c r="M89" s="29">
        <f t="shared" si="74"/>
        <v>-267.54825799999998</v>
      </c>
      <c r="N89" s="27">
        <v>76</v>
      </c>
    </row>
    <row r="90" spans="1:14" ht="12.75" customHeight="1" x14ac:dyDescent="0.2">
      <c r="A90" s="24">
        <v>77</v>
      </c>
      <c r="B90" s="48" t="s">
        <v>79</v>
      </c>
      <c r="C90" s="29">
        <f>C91+C92</f>
        <v>3650.2705999999998</v>
      </c>
      <c r="D90" s="29">
        <f t="shared" ref="D90:G90" si="75">D91+D92</f>
        <v>883.51049999999998</v>
      </c>
      <c r="E90" s="29">
        <f t="shared" si="75"/>
        <v>895.62659999999994</v>
      </c>
      <c r="F90" s="29">
        <f t="shared" si="75"/>
        <v>895.27080000000001</v>
      </c>
      <c r="G90" s="29">
        <f t="shared" si="75"/>
        <v>975.8626999999999</v>
      </c>
      <c r="H90" s="29">
        <f>H91+H92</f>
        <v>3958.6072630000003</v>
      </c>
      <c r="I90" s="44">
        <f t="shared" ref="I90:M90" si="76">I91+I92</f>
        <v>943.82267899999988</v>
      </c>
      <c r="J90" s="44">
        <f t="shared" si="76"/>
        <v>931.48731999999995</v>
      </c>
      <c r="K90" s="44">
        <f t="shared" si="76"/>
        <v>1002.7673670000001</v>
      </c>
      <c r="L90" s="44">
        <f t="shared" si="76"/>
        <v>1080.5298969999999</v>
      </c>
      <c r="M90" s="44">
        <f t="shared" si="76"/>
        <v>1083.67158496</v>
      </c>
      <c r="N90" s="27">
        <v>77</v>
      </c>
    </row>
    <row r="91" spans="1:14" ht="12.75" customHeight="1" x14ac:dyDescent="0.2">
      <c r="A91" s="24">
        <v>78</v>
      </c>
      <c r="B91" s="28" t="s">
        <v>11</v>
      </c>
      <c r="C91" s="29">
        <f>C106+C125</f>
        <v>4146.0246999999999</v>
      </c>
      <c r="D91" s="29">
        <f t="shared" ref="D91:G91" si="77">D106+D125</f>
        <v>1014.3863</v>
      </c>
      <c r="E91" s="29">
        <f t="shared" si="77"/>
        <v>1023.9209999999999</v>
      </c>
      <c r="F91" s="29">
        <f t="shared" si="77"/>
        <v>1024.4102</v>
      </c>
      <c r="G91" s="29">
        <f t="shared" si="77"/>
        <v>1083.3072</v>
      </c>
      <c r="H91" s="29">
        <f>H106+H125</f>
        <v>4370.8511950000002</v>
      </c>
      <c r="I91" s="29">
        <f t="shared" ref="I91:M91" si="78">I106+I125</f>
        <v>1048.2784389999999</v>
      </c>
      <c r="J91" s="29">
        <f t="shared" si="78"/>
        <v>1033.077493</v>
      </c>
      <c r="K91" s="29">
        <f t="shared" si="78"/>
        <v>1107.1833550000001</v>
      </c>
      <c r="L91" s="29">
        <f t="shared" si="78"/>
        <v>1182.3119079999999</v>
      </c>
      <c r="M91" s="29">
        <f t="shared" si="78"/>
        <v>1171.3413316200001</v>
      </c>
      <c r="N91" s="27">
        <v>78</v>
      </c>
    </row>
    <row r="92" spans="1:14" ht="12.75" customHeight="1" x14ac:dyDescent="0.2">
      <c r="A92" s="24">
        <v>79</v>
      </c>
      <c r="B92" s="28" t="s">
        <v>12</v>
      </c>
      <c r="C92" s="29">
        <f>C110+C128</f>
        <v>-495.75409999999999</v>
      </c>
      <c r="D92" s="29">
        <f t="shared" ref="D92:G92" si="79">D110+D128</f>
        <v>-130.8758</v>
      </c>
      <c r="E92" s="29">
        <f t="shared" si="79"/>
        <v>-128.2944</v>
      </c>
      <c r="F92" s="29">
        <f t="shared" si="79"/>
        <v>-129.13939999999999</v>
      </c>
      <c r="G92" s="29">
        <f t="shared" si="79"/>
        <v>-107.44450000000001</v>
      </c>
      <c r="H92" s="29">
        <f>H110+H128</f>
        <v>-412.24393199999997</v>
      </c>
      <c r="I92" s="29">
        <f t="shared" ref="I92:M92" si="80">I110+I128</f>
        <v>-104.45576</v>
      </c>
      <c r="J92" s="29">
        <f t="shared" si="80"/>
        <v>-101.59017299999999</v>
      </c>
      <c r="K92" s="29">
        <f t="shared" si="80"/>
        <v>-104.415988</v>
      </c>
      <c r="L92" s="29">
        <f t="shared" si="80"/>
        <v>-101.78201100000001</v>
      </c>
      <c r="M92" s="29">
        <f t="shared" si="80"/>
        <v>-87.669746659999987</v>
      </c>
      <c r="N92" s="27">
        <v>79</v>
      </c>
    </row>
    <row r="93" spans="1:14" ht="12.75" customHeight="1" x14ac:dyDescent="0.2">
      <c r="A93" s="24">
        <v>80</v>
      </c>
      <c r="B93" s="40" t="s">
        <v>80</v>
      </c>
      <c r="C93" s="31">
        <f>C94+C95</f>
        <v>2746.3389000000002</v>
      </c>
      <c r="D93" s="31">
        <f t="shared" ref="D93:G93" si="81">D94+D95</f>
        <v>670.99419999999998</v>
      </c>
      <c r="E93" s="31">
        <f t="shared" si="81"/>
        <v>696.11149999999998</v>
      </c>
      <c r="F93" s="31">
        <f t="shared" si="81"/>
        <v>675.70010000000002</v>
      </c>
      <c r="G93" s="31">
        <f t="shared" si="81"/>
        <v>703.53309999999988</v>
      </c>
      <c r="H93" s="31">
        <f>H94+H95</f>
        <v>2986.3452529999995</v>
      </c>
      <c r="I93" s="33">
        <f t="shared" ref="I93:M93" si="82">I94+I95</f>
        <v>713.00510199999997</v>
      </c>
      <c r="J93" s="33">
        <f t="shared" si="82"/>
        <v>680.58941099999993</v>
      </c>
      <c r="K93" s="33">
        <f t="shared" si="82"/>
        <v>756.63615500000003</v>
      </c>
      <c r="L93" s="33">
        <f t="shared" si="82"/>
        <v>836.11458499999981</v>
      </c>
      <c r="M93" s="33">
        <f t="shared" si="82"/>
        <v>886.12870214999998</v>
      </c>
      <c r="N93" s="27">
        <v>80</v>
      </c>
    </row>
    <row r="94" spans="1:14" ht="12.75" customHeight="1" x14ac:dyDescent="0.2">
      <c r="A94" s="24">
        <v>81</v>
      </c>
      <c r="B94" s="28" t="s">
        <v>11</v>
      </c>
      <c r="C94" s="29">
        <f>C97+C100+C106</f>
        <v>4071.145</v>
      </c>
      <c r="D94" s="29">
        <f t="shared" ref="D94:G94" si="83">D97+D100+D106</f>
        <v>995.58799999999997</v>
      </c>
      <c r="E94" s="29">
        <f t="shared" si="83"/>
        <v>1005.6279999999999</v>
      </c>
      <c r="F94" s="29">
        <f t="shared" si="83"/>
        <v>1005.869</v>
      </c>
      <c r="G94" s="29">
        <f t="shared" si="83"/>
        <v>1064.06</v>
      </c>
      <c r="H94" s="29">
        <f>H97+H100+H106</f>
        <v>4292.4510019999998</v>
      </c>
      <c r="I94" s="29">
        <f t="shared" ref="I94:M94" si="84">I97+I100+I106</f>
        <v>1028.485741</v>
      </c>
      <c r="J94" s="29">
        <f t="shared" si="84"/>
        <v>1014.101377</v>
      </c>
      <c r="K94" s="29">
        <f t="shared" si="84"/>
        <v>1087.643186</v>
      </c>
      <c r="L94" s="29">
        <f t="shared" si="84"/>
        <v>1162.2206979999999</v>
      </c>
      <c r="M94" s="29">
        <f t="shared" si="84"/>
        <v>1151.66696015</v>
      </c>
      <c r="N94" s="27">
        <v>81</v>
      </c>
    </row>
    <row r="95" spans="1:14" ht="12.75" customHeight="1" x14ac:dyDescent="0.2">
      <c r="A95" s="24">
        <v>82</v>
      </c>
      <c r="B95" s="28" t="s">
        <v>12</v>
      </c>
      <c r="C95" s="29">
        <f>C98+C101+C110</f>
        <v>-1324.8060999999998</v>
      </c>
      <c r="D95" s="29">
        <f t="shared" ref="D95:G95" si="85">D98+D101+D110</f>
        <v>-324.59379999999999</v>
      </c>
      <c r="E95" s="29">
        <f t="shared" si="85"/>
        <v>-309.51650000000001</v>
      </c>
      <c r="F95" s="29">
        <f t="shared" si="85"/>
        <v>-330.16889999999995</v>
      </c>
      <c r="G95" s="29">
        <f t="shared" si="85"/>
        <v>-360.52690000000001</v>
      </c>
      <c r="H95" s="29">
        <f>H98+H101+H110</f>
        <v>-1306.1057490000001</v>
      </c>
      <c r="I95" s="29">
        <f t="shared" ref="I95:M95" si="86">I98+I101+I110</f>
        <v>-315.480639</v>
      </c>
      <c r="J95" s="29">
        <f t="shared" si="86"/>
        <v>-333.51196600000003</v>
      </c>
      <c r="K95" s="29">
        <f t="shared" si="86"/>
        <v>-331.00703099999998</v>
      </c>
      <c r="L95" s="29">
        <f t="shared" si="86"/>
        <v>-326.10611300000005</v>
      </c>
      <c r="M95" s="29">
        <f t="shared" si="86"/>
        <v>-265.53825799999998</v>
      </c>
      <c r="N95" s="27">
        <v>82</v>
      </c>
    </row>
    <row r="96" spans="1:14" ht="12.75" customHeight="1" x14ac:dyDescent="0.2">
      <c r="A96" s="24">
        <v>83</v>
      </c>
      <c r="B96" s="41" t="s">
        <v>81</v>
      </c>
      <c r="C96" s="29">
        <f>C97+C98</f>
        <v>0</v>
      </c>
      <c r="D96" s="29">
        <f t="shared" ref="D96:G96" si="87">D97+D98</f>
        <v>0</v>
      </c>
      <c r="E96" s="29">
        <f t="shared" si="87"/>
        <v>0</v>
      </c>
      <c r="F96" s="29">
        <f t="shared" si="87"/>
        <v>0</v>
      </c>
      <c r="G96" s="29">
        <f t="shared" si="87"/>
        <v>0</v>
      </c>
      <c r="H96" s="29">
        <f>H97+H98</f>
        <v>0</v>
      </c>
      <c r="I96" s="44">
        <f t="shared" ref="I96:M96" si="88">I97+I98</f>
        <v>0</v>
      </c>
      <c r="J96" s="44">
        <f t="shared" si="88"/>
        <v>0</v>
      </c>
      <c r="K96" s="44">
        <f t="shared" si="88"/>
        <v>0</v>
      </c>
      <c r="L96" s="44">
        <f t="shared" si="88"/>
        <v>0</v>
      </c>
      <c r="M96" s="44">
        <f t="shared" si="88"/>
        <v>0</v>
      </c>
      <c r="N96" s="27">
        <v>83</v>
      </c>
    </row>
    <row r="97" spans="1:14" ht="12.75" customHeight="1" x14ac:dyDescent="0.2">
      <c r="A97" s="24">
        <v>84</v>
      </c>
      <c r="B97" s="28" t="s">
        <v>11</v>
      </c>
      <c r="C97" s="29">
        <f t="shared" ref="C97:C98" si="89">D97+E97+F97+G97</f>
        <v>0</v>
      </c>
      <c r="D97" s="47">
        <v>0</v>
      </c>
      <c r="E97" s="47">
        <v>0</v>
      </c>
      <c r="F97" s="47">
        <v>0</v>
      </c>
      <c r="G97" s="47">
        <v>0</v>
      </c>
      <c r="H97" s="29">
        <f t="shared" ref="H97:H98" si="90">I97+J97+K97+L97</f>
        <v>0</v>
      </c>
      <c r="I97" s="47">
        <v>0</v>
      </c>
      <c r="J97" s="47">
        <v>0</v>
      </c>
      <c r="K97" s="47">
        <v>0</v>
      </c>
      <c r="L97" s="47">
        <v>0</v>
      </c>
      <c r="M97" s="47">
        <v>0</v>
      </c>
      <c r="N97" s="27">
        <v>84</v>
      </c>
    </row>
    <row r="98" spans="1:14" ht="12.75" customHeight="1" x14ac:dyDescent="0.2">
      <c r="A98" s="24">
        <v>85</v>
      </c>
      <c r="B98" s="28" t="s">
        <v>12</v>
      </c>
      <c r="C98" s="29">
        <f t="shared" si="89"/>
        <v>0</v>
      </c>
      <c r="D98" s="47">
        <v>0</v>
      </c>
      <c r="E98" s="47">
        <v>0</v>
      </c>
      <c r="F98" s="47">
        <v>0</v>
      </c>
      <c r="G98" s="47">
        <v>0</v>
      </c>
      <c r="H98" s="29">
        <f t="shared" si="90"/>
        <v>0</v>
      </c>
      <c r="I98" s="47">
        <v>0</v>
      </c>
      <c r="J98" s="47">
        <v>0</v>
      </c>
      <c r="K98" s="47">
        <v>0</v>
      </c>
      <c r="L98" s="47">
        <v>0</v>
      </c>
      <c r="M98" s="47">
        <v>0</v>
      </c>
      <c r="N98" s="27">
        <v>85</v>
      </c>
    </row>
    <row r="99" spans="1:14" ht="12.75" customHeight="1" x14ac:dyDescent="0.2">
      <c r="A99" s="24">
        <v>86</v>
      </c>
      <c r="B99" s="41" t="s">
        <v>82</v>
      </c>
      <c r="C99" s="29">
        <f>C100+C101</f>
        <v>-1324.8060999999998</v>
      </c>
      <c r="D99" s="29">
        <f t="shared" ref="D99:G99" si="91">D100+D101</f>
        <v>-324.59379999999999</v>
      </c>
      <c r="E99" s="29">
        <f t="shared" si="91"/>
        <v>-309.51650000000001</v>
      </c>
      <c r="F99" s="29">
        <f t="shared" si="91"/>
        <v>-330.16889999999995</v>
      </c>
      <c r="G99" s="29">
        <f t="shared" si="91"/>
        <v>-360.52690000000001</v>
      </c>
      <c r="H99" s="29">
        <f>H100+H101</f>
        <v>-1306.1057490000001</v>
      </c>
      <c r="I99" s="44">
        <f t="shared" ref="I99:M99" si="92">I100+I101</f>
        <v>-315.480639</v>
      </c>
      <c r="J99" s="44">
        <f t="shared" si="92"/>
        <v>-333.51196600000003</v>
      </c>
      <c r="K99" s="44">
        <f t="shared" si="92"/>
        <v>-331.00703099999998</v>
      </c>
      <c r="L99" s="44">
        <f t="shared" si="92"/>
        <v>-326.10611300000005</v>
      </c>
      <c r="M99" s="44">
        <f t="shared" si="92"/>
        <v>-265.53825799999998</v>
      </c>
      <c r="N99" s="27">
        <v>86</v>
      </c>
    </row>
    <row r="100" spans="1:14" ht="12.75" customHeight="1" x14ac:dyDescent="0.2">
      <c r="A100" s="24">
        <v>87</v>
      </c>
      <c r="B100" s="28" t="s">
        <v>11</v>
      </c>
      <c r="C100" s="29">
        <f>D100+E100+F100+G100</f>
        <v>0</v>
      </c>
      <c r="D100" s="47">
        <v>0</v>
      </c>
      <c r="E100" s="47">
        <v>0</v>
      </c>
      <c r="F100" s="47">
        <v>0</v>
      </c>
      <c r="G100" s="47">
        <v>0</v>
      </c>
      <c r="H100" s="29">
        <f>I100+J100+K100+L100</f>
        <v>0</v>
      </c>
      <c r="I100" s="47">
        <v>0</v>
      </c>
      <c r="J100" s="47">
        <v>0</v>
      </c>
      <c r="K100" s="47">
        <v>0</v>
      </c>
      <c r="L100" s="47">
        <v>0</v>
      </c>
      <c r="M100" s="47">
        <v>0</v>
      </c>
      <c r="N100" s="27">
        <v>87</v>
      </c>
    </row>
    <row r="101" spans="1:14" ht="12.75" customHeight="1" x14ac:dyDescent="0.2">
      <c r="A101" s="24">
        <v>88</v>
      </c>
      <c r="B101" s="28" t="s">
        <v>12</v>
      </c>
      <c r="C101" s="38">
        <f>C102+C103+C104</f>
        <v>-1324.8060999999998</v>
      </c>
      <c r="D101" s="38">
        <f t="shared" ref="D101:G101" si="93">D102+D103+D104</f>
        <v>-324.59379999999999</v>
      </c>
      <c r="E101" s="38">
        <f t="shared" si="93"/>
        <v>-309.51650000000001</v>
      </c>
      <c r="F101" s="38">
        <f t="shared" si="93"/>
        <v>-330.16889999999995</v>
      </c>
      <c r="G101" s="38">
        <f t="shared" si="93"/>
        <v>-360.52690000000001</v>
      </c>
      <c r="H101" s="38">
        <f>H102+H103+H104</f>
        <v>-1306.1057490000001</v>
      </c>
      <c r="I101" s="38">
        <f t="shared" ref="I101:M101" si="94">I102+I103+I104</f>
        <v>-315.480639</v>
      </c>
      <c r="J101" s="38">
        <f t="shared" si="94"/>
        <v>-333.51196600000003</v>
      </c>
      <c r="K101" s="38">
        <f t="shared" si="94"/>
        <v>-331.00703099999998</v>
      </c>
      <c r="L101" s="38">
        <f t="shared" si="94"/>
        <v>-326.10611300000005</v>
      </c>
      <c r="M101" s="38">
        <f t="shared" si="94"/>
        <v>-265.53825799999998</v>
      </c>
      <c r="N101" s="27">
        <v>88</v>
      </c>
    </row>
    <row r="102" spans="1:14" ht="12.75" customHeight="1" x14ac:dyDescent="0.2">
      <c r="A102" s="24">
        <v>89</v>
      </c>
      <c r="B102" s="42" t="s">
        <v>83</v>
      </c>
      <c r="C102" s="29">
        <f t="shared" ref="C102:C104" si="95">D102+E102+F102+G102</f>
        <v>-1023.7240999999999</v>
      </c>
      <c r="D102" s="29">
        <v>-256.0761</v>
      </c>
      <c r="E102" s="29">
        <v>-241.8331</v>
      </c>
      <c r="F102" s="29">
        <v>-249.6557</v>
      </c>
      <c r="G102" s="29">
        <v>-276.1592</v>
      </c>
      <c r="H102" s="29">
        <f t="shared" ref="H102:H104" si="96">I102+J102+K102+L102</f>
        <v>-991.74643900000001</v>
      </c>
      <c r="I102" s="44">
        <v>-241.09213199999999</v>
      </c>
      <c r="J102" s="44">
        <v>-257.23589600000003</v>
      </c>
      <c r="K102" s="44">
        <v>-246.107067</v>
      </c>
      <c r="L102" s="44">
        <v>-247.31134399999999</v>
      </c>
      <c r="M102" s="44">
        <v>-193.812389</v>
      </c>
      <c r="N102" s="27">
        <v>89</v>
      </c>
    </row>
    <row r="103" spans="1:14" ht="12.75" customHeight="1" x14ac:dyDescent="0.2">
      <c r="A103" s="24">
        <v>90</v>
      </c>
      <c r="B103" s="42" t="s">
        <v>84</v>
      </c>
      <c r="C103" s="29">
        <f t="shared" si="95"/>
        <v>-210.2938</v>
      </c>
      <c r="D103" s="29">
        <v>-49.382199999999997</v>
      </c>
      <c r="E103" s="29">
        <v>-43.652200000000001</v>
      </c>
      <c r="F103" s="29">
        <v>-60.229599999999998</v>
      </c>
      <c r="G103" s="29">
        <v>-57.029800000000002</v>
      </c>
      <c r="H103" s="29">
        <f t="shared" si="96"/>
        <v>-224.08910499999999</v>
      </c>
      <c r="I103" s="29">
        <v>-52.350710999999997</v>
      </c>
      <c r="J103" s="29">
        <v>-51.308686999999999</v>
      </c>
      <c r="K103" s="29">
        <v>-62.044058999999997</v>
      </c>
      <c r="L103" s="29">
        <v>-58.385648000000003</v>
      </c>
      <c r="M103" s="29">
        <v>-47.311781000000003</v>
      </c>
      <c r="N103" s="27">
        <v>90</v>
      </c>
    </row>
    <row r="104" spans="1:14" ht="12.75" customHeight="1" x14ac:dyDescent="0.2">
      <c r="A104" s="24">
        <v>91</v>
      </c>
      <c r="B104" s="42" t="s">
        <v>85</v>
      </c>
      <c r="C104" s="29">
        <f t="shared" si="95"/>
        <v>-90.788200000000003</v>
      </c>
      <c r="D104" s="29">
        <v>-19.1355</v>
      </c>
      <c r="E104" s="29">
        <v>-24.031199999999998</v>
      </c>
      <c r="F104" s="29">
        <v>-20.2836</v>
      </c>
      <c r="G104" s="29">
        <v>-27.337900000000001</v>
      </c>
      <c r="H104" s="29">
        <f t="shared" si="96"/>
        <v>-90.270205000000004</v>
      </c>
      <c r="I104" s="29">
        <v>-22.037796</v>
      </c>
      <c r="J104" s="29">
        <v>-24.967383000000002</v>
      </c>
      <c r="K104" s="29">
        <v>-22.855905</v>
      </c>
      <c r="L104" s="29">
        <v>-20.409120999999999</v>
      </c>
      <c r="M104" s="29">
        <v>-24.414088</v>
      </c>
      <c r="N104" s="27">
        <v>91</v>
      </c>
    </row>
    <row r="105" spans="1:14" ht="12.75" customHeight="1" x14ac:dyDescent="0.2">
      <c r="A105" s="24">
        <v>92</v>
      </c>
      <c r="B105" s="41" t="s">
        <v>86</v>
      </c>
      <c r="C105" s="29">
        <f>C106+C110</f>
        <v>4071.145</v>
      </c>
      <c r="D105" s="29">
        <f t="shared" ref="D105:G105" si="97">D106+D110</f>
        <v>995.58799999999997</v>
      </c>
      <c r="E105" s="29">
        <f t="shared" si="97"/>
        <v>1005.6279999999999</v>
      </c>
      <c r="F105" s="29">
        <f t="shared" si="97"/>
        <v>1005.869</v>
      </c>
      <c r="G105" s="29">
        <f t="shared" si="97"/>
        <v>1064.06</v>
      </c>
      <c r="H105" s="29">
        <f>H106+H110</f>
        <v>4292.4510019999998</v>
      </c>
      <c r="I105" s="29">
        <f t="shared" ref="I105:M105" si="98">I106+I110</f>
        <v>1028.485741</v>
      </c>
      <c r="J105" s="29">
        <f t="shared" si="98"/>
        <v>1014.101377</v>
      </c>
      <c r="K105" s="29">
        <f t="shared" si="98"/>
        <v>1087.643186</v>
      </c>
      <c r="L105" s="29">
        <f t="shared" si="98"/>
        <v>1162.2206979999999</v>
      </c>
      <c r="M105" s="29">
        <f t="shared" si="98"/>
        <v>1151.66696015</v>
      </c>
      <c r="N105" s="27">
        <v>92</v>
      </c>
    </row>
    <row r="106" spans="1:14" ht="12.75" customHeight="1" x14ac:dyDescent="0.2">
      <c r="A106" s="24">
        <v>93</v>
      </c>
      <c r="B106" s="28" t="s">
        <v>11</v>
      </c>
      <c r="C106" s="38">
        <f>C107+C108+C109</f>
        <v>4071.145</v>
      </c>
      <c r="D106" s="38">
        <f t="shared" ref="D106:G106" si="99">D107+D108+D109</f>
        <v>995.58799999999997</v>
      </c>
      <c r="E106" s="38">
        <f t="shared" si="99"/>
        <v>1005.6279999999999</v>
      </c>
      <c r="F106" s="38">
        <f t="shared" si="99"/>
        <v>1005.869</v>
      </c>
      <c r="G106" s="38">
        <f t="shared" si="99"/>
        <v>1064.06</v>
      </c>
      <c r="H106" s="38">
        <f>H107+H108+H109</f>
        <v>4292.4510019999998</v>
      </c>
      <c r="I106" s="38">
        <f t="shared" ref="I106:M106" si="100">I107+I108+I109</f>
        <v>1028.485741</v>
      </c>
      <c r="J106" s="38">
        <f t="shared" si="100"/>
        <v>1014.101377</v>
      </c>
      <c r="K106" s="38">
        <f t="shared" si="100"/>
        <v>1087.643186</v>
      </c>
      <c r="L106" s="38">
        <f t="shared" si="100"/>
        <v>1162.2206979999999</v>
      </c>
      <c r="M106" s="38">
        <f t="shared" si="100"/>
        <v>1151.66696015</v>
      </c>
      <c r="N106" s="27">
        <v>93</v>
      </c>
    </row>
    <row r="107" spans="1:14" ht="12.75" customHeight="1" x14ac:dyDescent="0.2">
      <c r="A107" s="24">
        <v>94</v>
      </c>
      <c r="B107" s="42" t="s">
        <v>87</v>
      </c>
      <c r="C107" s="29">
        <f t="shared" ref="C107:C110" si="101">D107+E107+F107+G107</f>
        <v>2512.84</v>
      </c>
      <c r="D107" s="43">
        <v>608.66</v>
      </c>
      <c r="E107" s="43">
        <v>623.38699999999994</v>
      </c>
      <c r="F107" s="43">
        <v>633.10900000000004</v>
      </c>
      <c r="G107" s="43">
        <v>647.68399999999997</v>
      </c>
      <c r="H107" s="29">
        <f t="shared" ref="H107:H110" si="102">I107+J107+K107+L107</f>
        <v>2665.877</v>
      </c>
      <c r="I107" s="44">
        <v>637.53899999999999</v>
      </c>
      <c r="J107" s="44">
        <v>638.73900000000003</v>
      </c>
      <c r="K107" s="44">
        <v>668.52</v>
      </c>
      <c r="L107" s="44">
        <v>721.07899999999995</v>
      </c>
      <c r="M107" s="44">
        <v>673.99631199999999</v>
      </c>
      <c r="N107" s="27">
        <v>94</v>
      </c>
    </row>
    <row r="108" spans="1:14" ht="12.75" customHeight="1" x14ac:dyDescent="0.2">
      <c r="A108" s="24">
        <v>95</v>
      </c>
      <c r="B108" s="42" t="s">
        <v>88</v>
      </c>
      <c r="C108" s="29">
        <f t="shared" si="101"/>
        <v>481.20500000000004</v>
      </c>
      <c r="D108" s="43">
        <v>123.52800000000001</v>
      </c>
      <c r="E108" s="43">
        <v>122.041</v>
      </c>
      <c r="F108" s="43">
        <v>116.26</v>
      </c>
      <c r="G108" s="43">
        <v>119.376</v>
      </c>
      <c r="H108" s="29">
        <f t="shared" si="102"/>
        <v>508.03800000000001</v>
      </c>
      <c r="I108" s="44">
        <v>122.78100000000001</v>
      </c>
      <c r="J108" s="44">
        <v>116.727</v>
      </c>
      <c r="K108" s="44">
        <v>126.279</v>
      </c>
      <c r="L108" s="44">
        <v>142.251</v>
      </c>
      <c r="M108" s="44">
        <v>187.66</v>
      </c>
      <c r="N108" s="27">
        <v>95</v>
      </c>
    </row>
    <row r="109" spans="1:14" ht="12.75" customHeight="1" x14ac:dyDescent="0.2">
      <c r="A109" s="24">
        <v>96</v>
      </c>
      <c r="B109" s="42" t="s">
        <v>89</v>
      </c>
      <c r="C109" s="29">
        <f t="shared" si="101"/>
        <v>1077.0999999999999</v>
      </c>
      <c r="D109" s="43">
        <v>263.39999999999998</v>
      </c>
      <c r="E109" s="43">
        <v>260.2</v>
      </c>
      <c r="F109" s="43">
        <v>256.5</v>
      </c>
      <c r="G109" s="43">
        <v>297</v>
      </c>
      <c r="H109" s="29">
        <f t="shared" si="102"/>
        <v>1118.5360020000001</v>
      </c>
      <c r="I109" s="44">
        <v>268.16574100000003</v>
      </c>
      <c r="J109" s="44">
        <v>258.63537700000001</v>
      </c>
      <c r="K109" s="44">
        <v>292.84418599999998</v>
      </c>
      <c r="L109" s="44">
        <v>298.89069799999999</v>
      </c>
      <c r="M109" s="44">
        <v>290.01064815000001</v>
      </c>
      <c r="N109" s="27">
        <v>96</v>
      </c>
    </row>
    <row r="110" spans="1:14" ht="12.75" customHeight="1" x14ac:dyDescent="0.2">
      <c r="A110" s="24">
        <v>97</v>
      </c>
      <c r="B110" s="28" t="s">
        <v>12</v>
      </c>
      <c r="C110" s="29">
        <f t="shared" si="101"/>
        <v>0</v>
      </c>
      <c r="D110" s="47">
        <v>0</v>
      </c>
      <c r="E110" s="47">
        <v>0</v>
      </c>
      <c r="F110" s="47">
        <v>0</v>
      </c>
      <c r="G110" s="47">
        <v>0</v>
      </c>
      <c r="H110" s="29">
        <f t="shared" si="102"/>
        <v>0</v>
      </c>
      <c r="I110" s="47">
        <v>0</v>
      </c>
      <c r="J110" s="47">
        <v>0</v>
      </c>
      <c r="K110" s="47">
        <v>0</v>
      </c>
      <c r="L110" s="47">
        <v>0</v>
      </c>
      <c r="M110" s="47">
        <v>0</v>
      </c>
      <c r="N110" s="27">
        <v>97</v>
      </c>
    </row>
    <row r="111" spans="1:14" ht="12.75" customHeight="1" x14ac:dyDescent="0.2">
      <c r="A111" s="24">
        <v>98</v>
      </c>
      <c r="B111" s="40" t="s">
        <v>90</v>
      </c>
      <c r="C111" s="31">
        <f>C112+C113</f>
        <v>1937.2475999999997</v>
      </c>
      <c r="D111" s="31">
        <f t="shared" ref="D111:G111" si="103">D112+D113</f>
        <v>520.05860000000007</v>
      </c>
      <c r="E111" s="31">
        <f t="shared" si="103"/>
        <v>443.60979999999995</v>
      </c>
      <c r="F111" s="31">
        <f t="shared" si="103"/>
        <v>478.9923</v>
      </c>
      <c r="G111" s="31">
        <f t="shared" si="103"/>
        <v>494.58690000000001</v>
      </c>
      <c r="H111" s="31">
        <f>H112+H113</f>
        <v>2039.8765569999994</v>
      </c>
      <c r="I111" s="33">
        <f t="shared" ref="I111:M111" si="104">I112+I113</f>
        <v>506.79632399999997</v>
      </c>
      <c r="J111" s="33">
        <f t="shared" si="104"/>
        <v>480.21130000000005</v>
      </c>
      <c r="K111" s="33">
        <f t="shared" si="104"/>
        <v>539.2378829999999</v>
      </c>
      <c r="L111" s="33">
        <f t="shared" si="104"/>
        <v>513.63104999999996</v>
      </c>
      <c r="M111" s="33">
        <f t="shared" si="104"/>
        <v>452.85626835999983</v>
      </c>
      <c r="N111" s="27">
        <v>98</v>
      </c>
    </row>
    <row r="112" spans="1:14" ht="12.75" customHeight="1" x14ac:dyDescent="0.2">
      <c r="A112" s="24">
        <v>99</v>
      </c>
      <c r="B112" s="28" t="s">
        <v>11</v>
      </c>
      <c r="C112" s="29">
        <f>C115+C122+C125</f>
        <v>2653.7950999999998</v>
      </c>
      <c r="D112" s="29">
        <f t="shared" ref="D112:G112" si="105">D115+D122+D125</f>
        <v>705.78920000000005</v>
      </c>
      <c r="E112" s="29">
        <f t="shared" si="105"/>
        <v>627.01959999999997</v>
      </c>
      <c r="F112" s="29">
        <f t="shared" si="105"/>
        <v>662.73910000000001</v>
      </c>
      <c r="G112" s="29">
        <f t="shared" si="105"/>
        <v>658.24720000000002</v>
      </c>
      <c r="H112" s="29">
        <f>H115+H122+H125</f>
        <v>2673.3871559999993</v>
      </c>
      <c r="I112" s="29">
        <f t="shared" ref="I112:M112" si="106">I115+I122+I125</f>
        <v>666.75208399999997</v>
      </c>
      <c r="J112" s="29">
        <f t="shared" si="106"/>
        <v>636.90147300000001</v>
      </c>
      <c r="K112" s="29">
        <f t="shared" si="106"/>
        <v>699.00387099999989</v>
      </c>
      <c r="L112" s="29">
        <f t="shared" si="106"/>
        <v>670.72972800000002</v>
      </c>
      <c r="M112" s="29">
        <f t="shared" si="106"/>
        <v>586.53601501999981</v>
      </c>
      <c r="N112" s="27">
        <v>99</v>
      </c>
    </row>
    <row r="113" spans="1:14" ht="12.75" customHeight="1" x14ac:dyDescent="0.2">
      <c r="A113" s="24">
        <v>100</v>
      </c>
      <c r="B113" s="28" t="s">
        <v>12</v>
      </c>
      <c r="C113" s="29">
        <f>C118+C123+C128</f>
        <v>-716.54750000000001</v>
      </c>
      <c r="D113" s="29">
        <f t="shared" ref="D113:G113" si="107">D118+D123+D128</f>
        <v>-185.73059999999998</v>
      </c>
      <c r="E113" s="29">
        <f t="shared" si="107"/>
        <v>-183.40979999999999</v>
      </c>
      <c r="F113" s="29">
        <f t="shared" si="107"/>
        <v>-183.74680000000001</v>
      </c>
      <c r="G113" s="29">
        <f t="shared" si="107"/>
        <v>-163.66030000000001</v>
      </c>
      <c r="H113" s="29">
        <f>H118+H123+H128</f>
        <v>-633.51059899999996</v>
      </c>
      <c r="I113" s="29">
        <f t="shared" ref="I113:M113" si="108">I118+I123+I128</f>
        <v>-159.95576</v>
      </c>
      <c r="J113" s="29">
        <f t="shared" si="108"/>
        <v>-156.69017299999999</v>
      </c>
      <c r="K113" s="29">
        <f t="shared" si="108"/>
        <v>-159.76598799999999</v>
      </c>
      <c r="L113" s="29">
        <f t="shared" si="108"/>
        <v>-157.09867800000001</v>
      </c>
      <c r="M113" s="29">
        <f t="shared" si="108"/>
        <v>-133.67974665999998</v>
      </c>
      <c r="N113" s="27">
        <v>100</v>
      </c>
    </row>
    <row r="114" spans="1:14" ht="12.75" customHeight="1" x14ac:dyDescent="0.2">
      <c r="A114" s="24">
        <v>101</v>
      </c>
      <c r="B114" s="41" t="s">
        <v>91</v>
      </c>
      <c r="C114" s="29">
        <f>C115+C118</f>
        <v>2310.5360999999998</v>
      </c>
      <c r="D114" s="29">
        <f t="shared" ref="D114:G114" si="109">D115+D118</f>
        <v>622.12800000000004</v>
      </c>
      <c r="E114" s="29">
        <f t="shared" si="109"/>
        <v>541.05169999999998</v>
      </c>
      <c r="F114" s="29">
        <f t="shared" si="109"/>
        <v>577.39369999999997</v>
      </c>
      <c r="G114" s="29">
        <f t="shared" si="109"/>
        <v>569.96270000000004</v>
      </c>
      <c r="H114" s="29">
        <f>H115+H118</f>
        <v>2319.2806639999994</v>
      </c>
      <c r="I114" s="29">
        <f t="shared" ref="I114:M114" si="110">I115+I118</f>
        <v>578.07749699999999</v>
      </c>
      <c r="J114" s="29">
        <f t="shared" si="110"/>
        <v>548.23717599999986</v>
      </c>
      <c r="K114" s="29">
        <f t="shared" si="110"/>
        <v>611.45949699999994</v>
      </c>
      <c r="L114" s="29">
        <f t="shared" si="110"/>
        <v>581.50649399999998</v>
      </c>
      <c r="M114" s="29">
        <f t="shared" si="110"/>
        <v>509.35596085999987</v>
      </c>
      <c r="N114" s="27">
        <v>101</v>
      </c>
    </row>
    <row r="115" spans="1:14" ht="12.75" customHeight="1" x14ac:dyDescent="0.2">
      <c r="A115" s="24">
        <v>102</v>
      </c>
      <c r="B115" s="28" t="s">
        <v>11</v>
      </c>
      <c r="C115" s="29">
        <f>C116+C117</f>
        <v>2521.8152</v>
      </c>
      <c r="D115" s="29">
        <f t="shared" ref="D115:G115" si="111">D116+D117</f>
        <v>674.48030000000006</v>
      </c>
      <c r="E115" s="29">
        <f t="shared" si="111"/>
        <v>593.86249999999995</v>
      </c>
      <c r="F115" s="29">
        <f t="shared" si="111"/>
        <v>629.7989</v>
      </c>
      <c r="G115" s="29">
        <f t="shared" si="111"/>
        <v>623.67349999999999</v>
      </c>
      <c r="H115" s="29">
        <f>H116+H117</f>
        <v>2530.7606639999995</v>
      </c>
      <c r="I115" s="44">
        <f t="shared" ref="I115:M115" si="112">I116+I117</f>
        <v>631.07749699999999</v>
      </c>
      <c r="J115" s="44">
        <f t="shared" si="112"/>
        <v>600.93717599999991</v>
      </c>
      <c r="K115" s="44">
        <f t="shared" si="112"/>
        <v>664.36949699999991</v>
      </c>
      <c r="L115" s="44">
        <f t="shared" si="112"/>
        <v>634.37649399999998</v>
      </c>
      <c r="M115" s="44">
        <f t="shared" si="112"/>
        <v>553.35596085999987</v>
      </c>
      <c r="N115" s="27">
        <v>102</v>
      </c>
    </row>
    <row r="116" spans="1:14" ht="12.75" customHeight="1" x14ac:dyDescent="0.2">
      <c r="A116" s="24">
        <v>103</v>
      </c>
      <c r="B116" s="42" t="s">
        <v>92</v>
      </c>
      <c r="C116" s="29">
        <f t="shared" ref="C116:C117" si="113">D116+E116+F116+G116</f>
        <v>2496.5709999999999</v>
      </c>
      <c r="D116" s="43">
        <v>669.35270000000003</v>
      </c>
      <c r="E116" s="43">
        <v>588.26199999999994</v>
      </c>
      <c r="F116" s="43">
        <v>624.20920000000001</v>
      </c>
      <c r="G116" s="43">
        <v>614.74710000000005</v>
      </c>
      <c r="H116" s="29">
        <f t="shared" ref="H116:H117" si="114">I116+J116+K116+L116</f>
        <v>2496.0381849999994</v>
      </c>
      <c r="I116" s="44">
        <v>624.646432</v>
      </c>
      <c r="J116" s="44">
        <v>592.28019099999995</v>
      </c>
      <c r="K116" s="44">
        <v>654.83264199999996</v>
      </c>
      <c r="L116" s="44">
        <v>624.27891999999997</v>
      </c>
      <c r="M116" s="44">
        <v>545.38966742999992</v>
      </c>
      <c r="N116" s="27">
        <v>103</v>
      </c>
    </row>
    <row r="117" spans="1:14" ht="12.75" customHeight="1" x14ac:dyDescent="0.2">
      <c r="A117" s="24">
        <v>104</v>
      </c>
      <c r="B117" s="42" t="s">
        <v>93</v>
      </c>
      <c r="C117" s="29">
        <f t="shared" si="113"/>
        <v>25.244199999999999</v>
      </c>
      <c r="D117" s="43">
        <v>5.1276000000000002</v>
      </c>
      <c r="E117" s="43">
        <v>5.6005000000000003</v>
      </c>
      <c r="F117" s="43">
        <v>5.5896999999999997</v>
      </c>
      <c r="G117" s="43">
        <v>8.9263999999999992</v>
      </c>
      <c r="H117" s="29">
        <f t="shared" si="114"/>
        <v>34.722479</v>
      </c>
      <c r="I117" s="44">
        <v>6.4310650000000003</v>
      </c>
      <c r="J117" s="44">
        <v>8.6569850000000006</v>
      </c>
      <c r="K117" s="44">
        <v>9.5368549999999992</v>
      </c>
      <c r="L117" s="44">
        <v>10.097574</v>
      </c>
      <c r="M117" s="44">
        <v>7.9662934299999995</v>
      </c>
      <c r="N117" s="27">
        <v>104</v>
      </c>
    </row>
    <row r="118" spans="1:14" ht="12.75" customHeight="1" x14ac:dyDescent="0.2">
      <c r="A118" s="24">
        <v>105</v>
      </c>
      <c r="B118" s="28" t="s">
        <v>12</v>
      </c>
      <c r="C118" s="29">
        <f>C119+C120</f>
        <v>-211.2791</v>
      </c>
      <c r="D118" s="29">
        <f t="shared" ref="D118:G118" si="115">D119+D120</f>
        <v>-52.3523</v>
      </c>
      <c r="E118" s="29">
        <f t="shared" si="115"/>
        <v>-52.8108</v>
      </c>
      <c r="F118" s="29">
        <f t="shared" si="115"/>
        <v>-52.405200000000001</v>
      </c>
      <c r="G118" s="29">
        <f t="shared" si="115"/>
        <v>-53.710799999999999</v>
      </c>
      <c r="H118" s="29">
        <f>H119+H120</f>
        <v>-211.48000000000002</v>
      </c>
      <c r="I118" s="44">
        <f t="shared" ref="I118:M118" si="116">I119+I120</f>
        <v>-53</v>
      </c>
      <c r="J118" s="44">
        <f t="shared" si="116"/>
        <v>-52.7</v>
      </c>
      <c r="K118" s="44">
        <f t="shared" si="116"/>
        <v>-52.91</v>
      </c>
      <c r="L118" s="44">
        <f t="shared" si="116"/>
        <v>-52.870000000000005</v>
      </c>
      <c r="M118" s="44">
        <f t="shared" si="116"/>
        <v>-44</v>
      </c>
      <c r="N118" s="27">
        <v>105</v>
      </c>
    </row>
    <row r="119" spans="1:14" ht="12.75" customHeight="1" x14ac:dyDescent="0.2">
      <c r="A119" s="24">
        <v>106</v>
      </c>
      <c r="B119" s="42" t="s">
        <v>92</v>
      </c>
      <c r="C119" s="29">
        <f t="shared" ref="C119:C120" si="117">D119+E119+F119+G119</f>
        <v>-189.947</v>
      </c>
      <c r="D119" s="29">
        <v>-47.046999999999997</v>
      </c>
      <c r="E119" s="29">
        <v>-47.4</v>
      </c>
      <c r="F119" s="29">
        <v>-47.2</v>
      </c>
      <c r="G119" s="29">
        <v>-48.3</v>
      </c>
      <c r="H119" s="29">
        <f t="shared" ref="H119:H120" si="118">I119+J119+K119+L119</f>
        <v>-190.4</v>
      </c>
      <c r="I119" s="44">
        <v>-47.65</v>
      </c>
      <c r="J119" s="44">
        <v>-47.5</v>
      </c>
      <c r="K119" s="44">
        <v>-47.65</v>
      </c>
      <c r="L119" s="44">
        <v>-47.6</v>
      </c>
      <c r="M119" s="44">
        <v>-39.1</v>
      </c>
      <c r="N119" s="27">
        <v>106</v>
      </c>
    </row>
    <row r="120" spans="1:14" ht="12.75" customHeight="1" x14ac:dyDescent="0.2">
      <c r="A120" s="24">
        <v>107</v>
      </c>
      <c r="B120" s="42" t="s">
        <v>94</v>
      </c>
      <c r="C120" s="29">
        <f t="shared" si="117"/>
        <v>-21.332100000000001</v>
      </c>
      <c r="D120" s="43">
        <v>-5.3052999999999999</v>
      </c>
      <c r="E120" s="43">
        <v>-5.4108000000000001</v>
      </c>
      <c r="F120" s="43">
        <v>-5.2051999999999996</v>
      </c>
      <c r="G120" s="43">
        <v>-5.4108000000000001</v>
      </c>
      <c r="H120" s="29">
        <f t="shared" si="118"/>
        <v>-21.08</v>
      </c>
      <c r="I120" s="44">
        <v>-5.35</v>
      </c>
      <c r="J120" s="44">
        <v>-5.2</v>
      </c>
      <c r="K120" s="44">
        <v>-5.26</v>
      </c>
      <c r="L120" s="44">
        <v>-5.27</v>
      </c>
      <c r="M120" s="44">
        <v>-4.9000000000000004</v>
      </c>
      <c r="N120" s="27">
        <v>107</v>
      </c>
    </row>
    <row r="121" spans="1:14" ht="12.75" customHeight="1" x14ac:dyDescent="0.2">
      <c r="A121" s="24">
        <v>108</v>
      </c>
      <c r="B121" s="41" t="s">
        <v>95</v>
      </c>
      <c r="C121" s="29">
        <f>C122+C123</f>
        <v>47.585900000000002</v>
      </c>
      <c r="D121" s="29">
        <f t="shared" ref="D121:G121" si="119">D122+D123</f>
        <v>10.008100000000001</v>
      </c>
      <c r="E121" s="29">
        <f t="shared" si="119"/>
        <v>12.5595</v>
      </c>
      <c r="F121" s="29">
        <f t="shared" si="119"/>
        <v>12.1968</v>
      </c>
      <c r="G121" s="29">
        <f t="shared" si="119"/>
        <v>12.8215</v>
      </c>
      <c r="H121" s="29">
        <f>H122+H123</f>
        <v>54.439631999999996</v>
      </c>
      <c r="I121" s="44">
        <f t="shared" ref="I121:M121" si="120">I122+I123</f>
        <v>13.381888999999999</v>
      </c>
      <c r="J121" s="44">
        <f t="shared" si="120"/>
        <v>14.588181000000001</v>
      </c>
      <c r="K121" s="44">
        <f t="shared" si="120"/>
        <v>12.654205000000001</v>
      </c>
      <c r="L121" s="44">
        <f t="shared" si="120"/>
        <v>13.815357000000001</v>
      </c>
      <c r="M121" s="44">
        <f t="shared" si="120"/>
        <v>11.495682689999999</v>
      </c>
      <c r="N121" s="27">
        <v>108</v>
      </c>
    </row>
    <row r="122" spans="1:14" ht="12.75" customHeight="1" x14ac:dyDescent="0.2">
      <c r="A122" s="24">
        <v>109</v>
      </c>
      <c r="B122" s="28" t="s">
        <v>11</v>
      </c>
      <c r="C122" s="29">
        <f t="shared" ref="C122:C123" si="121">D122+E122+F122+G122</f>
        <v>57.100200000000001</v>
      </c>
      <c r="D122" s="44">
        <v>12.5106</v>
      </c>
      <c r="E122" s="44">
        <v>14.864100000000001</v>
      </c>
      <c r="F122" s="44">
        <v>14.398999999999999</v>
      </c>
      <c r="G122" s="44">
        <v>15.326499999999999</v>
      </c>
      <c r="H122" s="29">
        <f t="shared" ref="H122:H123" si="122">I122+J122+K122+L122</f>
        <v>64.226298999999997</v>
      </c>
      <c r="I122" s="44">
        <v>15.881888999999999</v>
      </c>
      <c r="J122" s="44">
        <v>16.988181000000001</v>
      </c>
      <c r="K122" s="44">
        <v>15.094205000000001</v>
      </c>
      <c r="L122" s="44">
        <v>16.262024</v>
      </c>
      <c r="M122" s="44">
        <v>13.505682689999999</v>
      </c>
      <c r="N122" s="27">
        <v>109</v>
      </c>
    </row>
    <row r="123" spans="1:14" ht="12.75" customHeight="1" x14ac:dyDescent="0.2">
      <c r="A123" s="24">
        <v>110</v>
      </c>
      <c r="B123" s="28" t="s">
        <v>12</v>
      </c>
      <c r="C123" s="29">
        <f t="shared" si="121"/>
        <v>-9.5142999999999986</v>
      </c>
      <c r="D123" s="29">
        <v>-2.5024999999999999</v>
      </c>
      <c r="E123" s="29">
        <v>-2.3046000000000002</v>
      </c>
      <c r="F123" s="29">
        <v>-2.2021999999999999</v>
      </c>
      <c r="G123" s="29">
        <v>-2.5049999999999999</v>
      </c>
      <c r="H123" s="29">
        <f t="shared" si="122"/>
        <v>-9.7866669999999996</v>
      </c>
      <c r="I123" s="44">
        <v>-2.5</v>
      </c>
      <c r="J123" s="44">
        <v>-2.4</v>
      </c>
      <c r="K123" s="44">
        <v>-2.44</v>
      </c>
      <c r="L123" s="44">
        <v>-2.4466670000000001</v>
      </c>
      <c r="M123" s="44">
        <v>-2.0099999999999998</v>
      </c>
      <c r="N123" s="27">
        <v>110</v>
      </c>
    </row>
    <row r="124" spans="1:14" ht="12.75" customHeight="1" x14ac:dyDescent="0.2">
      <c r="A124" s="24">
        <v>111</v>
      </c>
      <c r="B124" s="41" t="s">
        <v>96</v>
      </c>
      <c r="C124" s="29">
        <f t="shared" ref="C124:M124" si="123">C125+C128</f>
        <v>-420.87439999999998</v>
      </c>
      <c r="D124" s="29">
        <f t="shared" si="123"/>
        <v>-112.0775</v>
      </c>
      <c r="E124" s="29">
        <f t="shared" si="123"/>
        <v>-110.00139999999999</v>
      </c>
      <c r="F124" s="29">
        <f t="shared" si="123"/>
        <v>-110.59819999999999</v>
      </c>
      <c r="G124" s="29">
        <f t="shared" si="123"/>
        <v>-88.197300000000013</v>
      </c>
      <c r="H124" s="29">
        <f t="shared" si="123"/>
        <v>-333.84373899999997</v>
      </c>
      <c r="I124" s="29">
        <f t="shared" si="123"/>
        <v>-84.663061999999996</v>
      </c>
      <c r="J124" s="29">
        <f t="shared" si="123"/>
        <v>-82.614057000000003</v>
      </c>
      <c r="K124" s="29">
        <f t="shared" si="123"/>
        <v>-84.875819000000007</v>
      </c>
      <c r="L124" s="29">
        <f t="shared" si="123"/>
        <v>-81.690801000000008</v>
      </c>
      <c r="M124" s="29">
        <f t="shared" si="123"/>
        <v>-67.99537518999999</v>
      </c>
      <c r="N124" s="27">
        <v>111</v>
      </c>
    </row>
    <row r="125" spans="1:14" ht="12.75" customHeight="1" x14ac:dyDescent="0.2">
      <c r="A125" s="24">
        <v>112</v>
      </c>
      <c r="B125" s="28" t="s">
        <v>11</v>
      </c>
      <c r="C125" s="29">
        <f>C126+C127</f>
        <v>74.879700000000014</v>
      </c>
      <c r="D125" s="29">
        <f t="shared" ref="D125:G125" si="124">D126+D127</f>
        <v>18.798300000000001</v>
      </c>
      <c r="E125" s="29">
        <f t="shared" si="124"/>
        <v>18.292999999999999</v>
      </c>
      <c r="F125" s="29">
        <f t="shared" si="124"/>
        <v>18.5412</v>
      </c>
      <c r="G125" s="29">
        <f t="shared" si="124"/>
        <v>19.247199999999999</v>
      </c>
      <c r="H125" s="29">
        <f>H126+H127</f>
        <v>78.400193000000002</v>
      </c>
      <c r="I125" s="44">
        <f t="shared" ref="I125:M125" si="125">I126+I127</f>
        <v>19.792697999999998</v>
      </c>
      <c r="J125" s="44">
        <f t="shared" si="125"/>
        <v>18.976115999999998</v>
      </c>
      <c r="K125" s="44">
        <f t="shared" si="125"/>
        <v>19.540168999999999</v>
      </c>
      <c r="L125" s="44">
        <f t="shared" si="125"/>
        <v>20.09121</v>
      </c>
      <c r="M125" s="44">
        <f t="shared" si="125"/>
        <v>19.674371470000001</v>
      </c>
      <c r="N125" s="27">
        <v>112</v>
      </c>
    </row>
    <row r="126" spans="1:14" ht="12.75" customHeight="1" x14ac:dyDescent="0.2">
      <c r="A126" s="24">
        <v>113</v>
      </c>
      <c r="B126" s="42" t="s">
        <v>97</v>
      </c>
      <c r="C126" s="29">
        <f t="shared" ref="C126:C127" si="126">D126+E126+F126+G126</f>
        <v>58.254700000000007</v>
      </c>
      <c r="D126" s="43">
        <v>14.6942</v>
      </c>
      <c r="E126" s="43">
        <v>14.0846</v>
      </c>
      <c r="F126" s="43">
        <v>14.437100000000001</v>
      </c>
      <c r="G126" s="43">
        <v>15.0388</v>
      </c>
      <c r="H126" s="29">
        <f t="shared" ref="H126:H127" si="127">I126+J126+K126+L126</f>
        <v>61.706860000000006</v>
      </c>
      <c r="I126" s="44">
        <v>15.592697999999999</v>
      </c>
      <c r="J126" s="44">
        <v>14.876116</v>
      </c>
      <c r="K126" s="44">
        <v>15.320169</v>
      </c>
      <c r="L126" s="44">
        <v>15.917877000000001</v>
      </c>
      <c r="M126" s="44">
        <v>15.77437147</v>
      </c>
      <c r="N126" s="27">
        <v>113</v>
      </c>
    </row>
    <row r="127" spans="1:14" ht="12.75" customHeight="1" x14ac:dyDescent="0.2">
      <c r="A127" s="24">
        <v>114</v>
      </c>
      <c r="B127" s="42" t="s">
        <v>98</v>
      </c>
      <c r="C127" s="29">
        <f t="shared" si="126"/>
        <v>16.625</v>
      </c>
      <c r="D127" s="29">
        <v>4.1040999999999999</v>
      </c>
      <c r="E127" s="29">
        <v>4.2084000000000001</v>
      </c>
      <c r="F127" s="29">
        <v>4.1040999999999999</v>
      </c>
      <c r="G127" s="29">
        <v>4.2084000000000001</v>
      </c>
      <c r="H127" s="29">
        <f t="shared" si="127"/>
        <v>16.693332999999999</v>
      </c>
      <c r="I127" s="44">
        <v>4.2</v>
      </c>
      <c r="J127" s="44">
        <v>4.0999999999999996</v>
      </c>
      <c r="K127" s="44">
        <v>4.22</v>
      </c>
      <c r="L127" s="44">
        <v>4.1733330000000004</v>
      </c>
      <c r="M127" s="44">
        <v>3.9</v>
      </c>
      <c r="N127" s="27">
        <v>114</v>
      </c>
    </row>
    <row r="128" spans="1:14" ht="12.75" customHeight="1" x14ac:dyDescent="0.2">
      <c r="A128" s="24">
        <v>115</v>
      </c>
      <c r="B128" s="28" t="s">
        <v>12</v>
      </c>
      <c r="C128" s="29">
        <f>C129+C130</f>
        <v>-495.75409999999999</v>
      </c>
      <c r="D128" s="29">
        <f t="shared" ref="D128:G128" si="128">D129+D130</f>
        <v>-130.8758</v>
      </c>
      <c r="E128" s="29">
        <f t="shared" si="128"/>
        <v>-128.2944</v>
      </c>
      <c r="F128" s="29">
        <f t="shared" si="128"/>
        <v>-129.13939999999999</v>
      </c>
      <c r="G128" s="29">
        <f t="shared" si="128"/>
        <v>-107.44450000000001</v>
      </c>
      <c r="H128" s="29">
        <f>H129+H130</f>
        <v>-412.24393199999997</v>
      </c>
      <c r="I128" s="44">
        <f t="shared" ref="I128:M128" si="129">I129+I130</f>
        <v>-104.45576</v>
      </c>
      <c r="J128" s="44">
        <f t="shared" si="129"/>
        <v>-101.59017299999999</v>
      </c>
      <c r="K128" s="44">
        <f t="shared" si="129"/>
        <v>-104.415988</v>
      </c>
      <c r="L128" s="44">
        <f t="shared" si="129"/>
        <v>-101.78201100000001</v>
      </c>
      <c r="M128" s="44">
        <f t="shared" si="129"/>
        <v>-87.669746659999987</v>
      </c>
      <c r="N128" s="27">
        <v>115</v>
      </c>
    </row>
    <row r="129" spans="1:14" ht="12.75" customHeight="1" x14ac:dyDescent="0.2">
      <c r="A129" s="24">
        <v>116</v>
      </c>
      <c r="B129" s="42" t="s">
        <v>99</v>
      </c>
      <c r="C129" s="29">
        <f t="shared" ref="C129:C130" si="130">D129+E129+F129+G129</f>
        <v>-270.74930000000001</v>
      </c>
      <c r="D129" s="43">
        <v>-72.464100000000002</v>
      </c>
      <c r="E129" s="43">
        <v>-71.345100000000002</v>
      </c>
      <c r="F129" s="43">
        <v>-74.041499999999999</v>
      </c>
      <c r="G129" s="43">
        <v>-52.898600000000002</v>
      </c>
      <c r="H129" s="29">
        <f t="shared" ref="H129:H130" si="131">I129+J129+K129+L129</f>
        <v>-188.34649899999999</v>
      </c>
      <c r="I129" s="44">
        <v>-46.924689000000001</v>
      </c>
      <c r="J129" s="44">
        <v>-46.350856999999998</v>
      </c>
      <c r="K129" s="44">
        <v>-48.335467000000001</v>
      </c>
      <c r="L129" s="44">
        <v>-46.735486000000002</v>
      </c>
      <c r="M129" s="44">
        <v>-42.710050359999997</v>
      </c>
      <c r="N129" s="27">
        <v>116</v>
      </c>
    </row>
    <row r="130" spans="1:14" ht="12.75" customHeight="1" x14ac:dyDescent="0.2">
      <c r="A130" s="24">
        <v>117</v>
      </c>
      <c r="B130" s="42" t="s">
        <v>100</v>
      </c>
      <c r="C130" s="29">
        <f t="shared" si="130"/>
        <v>-225.00479999999999</v>
      </c>
      <c r="D130" s="43">
        <v>-58.411700000000003</v>
      </c>
      <c r="E130" s="43">
        <v>-56.949300000000001</v>
      </c>
      <c r="F130" s="43">
        <v>-55.097900000000003</v>
      </c>
      <c r="G130" s="43">
        <v>-54.545900000000003</v>
      </c>
      <c r="H130" s="29">
        <f t="shared" si="131"/>
        <v>-223.89743300000001</v>
      </c>
      <c r="I130" s="44">
        <v>-57.531070999999997</v>
      </c>
      <c r="J130" s="44">
        <v>-55.239316000000002</v>
      </c>
      <c r="K130" s="44">
        <v>-56.080520999999997</v>
      </c>
      <c r="L130" s="44">
        <v>-55.046525000000003</v>
      </c>
      <c r="M130" s="44">
        <v>-44.959696299999997</v>
      </c>
      <c r="N130" s="27">
        <v>117</v>
      </c>
    </row>
    <row r="131" spans="1:14" ht="12.95" customHeight="1" x14ac:dyDescent="0.2">
      <c r="A131" s="24">
        <v>118</v>
      </c>
      <c r="B131" s="39" t="s">
        <v>101</v>
      </c>
      <c r="C131" s="31">
        <f>C132+C133</f>
        <v>3434.4462000000003</v>
      </c>
      <c r="D131" s="49">
        <f t="shared" ref="D131:G131" si="132">D132+D133</f>
        <v>1055.961</v>
      </c>
      <c r="E131" s="49">
        <f t="shared" si="132"/>
        <v>989.39210000000026</v>
      </c>
      <c r="F131" s="49">
        <f t="shared" si="132"/>
        <v>741.44689999999991</v>
      </c>
      <c r="G131" s="49">
        <f t="shared" si="132"/>
        <v>647.64620000000014</v>
      </c>
      <c r="H131" s="31">
        <f>H132+H133</f>
        <v>3108.9845849999992</v>
      </c>
      <c r="I131" s="33">
        <f t="shared" ref="I131:M131" si="133">I132+I133</f>
        <v>992.12293000000011</v>
      </c>
      <c r="J131" s="33">
        <f t="shared" si="133"/>
        <v>896.55807300000015</v>
      </c>
      <c r="K131" s="33">
        <f t="shared" si="133"/>
        <v>654.36417399999993</v>
      </c>
      <c r="L131" s="33">
        <f t="shared" si="133"/>
        <v>565.93940800000007</v>
      </c>
      <c r="M131" s="33">
        <f t="shared" si="133"/>
        <v>487.33446299999991</v>
      </c>
      <c r="N131" s="27">
        <v>118</v>
      </c>
    </row>
    <row r="132" spans="1:14" ht="12.75" customHeight="1" x14ac:dyDescent="0.2">
      <c r="A132" s="24">
        <v>119</v>
      </c>
      <c r="B132" s="28" t="s">
        <v>11</v>
      </c>
      <c r="C132" s="29">
        <f>C135+C141</f>
        <v>4616.8568000000005</v>
      </c>
      <c r="D132" s="29">
        <f t="shared" ref="D132:G133" si="134">D135+D141</f>
        <v>1378.3233</v>
      </c>
      <c r="E132" s="29">
        <f t="shared" si="134"/>
        <v>1251.6641000000002</v>
      </c>
      <c r="F132" s="29">
        <f t="shared" si="134"/>
        <v>1012.1786999999999</v>
      </c>
      <c r="G132" s="29">
        <f t="shared" si="134"/>
        <v>974.69070000000011</v>
      </c>
      <c r="H132" s="29">
        <f>H135+H141</f>
        <v>4521.1067179999991</v>
      </c>
      <c r="I132" s="29">
        <f t="shared" ref="I132:M133" si="135">I135+I141</f>
        <v>1389.4318330000001</v>
      </c>
      <c r="J132" s="29">
        <f t="shared" si="135"/>
        <v>1232.3650890000001</v>
      </c>
      <c r="K132" s="29">
        <f t="shared" si="135"/>
        <v>979.05171299999995</v>
      </c>
      <c r="L132" s="29">
        <f t="shared" si="135"/>
        <v>920.25808300000006</v>
      </c>
      <c r="M132" s="29">
        <f t="shared" si="135"/>
        <v>839.59786599999995</v>
      </c>
      <c r="N132" s="27">
        <v>119</v>
      </c>
    </row>
    <row r="133" spans="1:14" ht="12.75" customHeight="1" x14ac:dyDescent="0.2">
      <c r="A133" s="24">
        <v>120</v>
      </c>
      <c r="B133" s="28" t="s">
        <v>12</v>
      </c>
      <c r="C133" s="29">
        <f>C136+C142</f>
        <v>-1182.4106000000002</v>
      </c>
      <c r="D133" s="29">
        <f t="shared" si="134"/>
        <v>-322.3623</v>
      </c>
      <c r="E133" s="29">
        <f t="shared" si="134"/>
        <v>-262.27199999999999</v>
      </c>
      <c r="F133" s="29">
        <f t="shared" si="134"/>
        <v>-270.73180000000002</v>
      </c>
      <c r="G133" s="29">
        <f t="shared" si="134"/>
        <v>-327.04450000000003</v>
      </c>
      <c r="H133" s="29">
        <f>H136+H142</f>
        <v>-1412.1221330000001</v>
      </c>
      <c r="I133" s="29">
        <f t="shared" si="135"/>
        <v>-397.30890299999999</v>
      </c>
      <c r="J133" s="29">
        <f t="shared" si="135"/>
        <v>-335.80701600000003</v>
      </c>
      <c r="K133" s="29">
        <f t="shared" si="135"/>
        <v>-324.68753900000002</v>
      </c>
      <c r="L133" s="29">
        <f t="shared" si="135"/>
        <v>-354.31867499999998</v>
      </c>
      <c r="M133" s="29">
        <f t="shared" si="135"/>
        <v>-352.26340300000004</v>
      </c>
      <c r="N133" s="27">
        <v>120</v>
      </c>
    </row>
    <row r="134" spans="1:14" ht="12.75" customHeight="1" x14ac:dyDescent="0.2">
      <c r="A134" s="24">
        <v>121</v>
      </c>
      <c r="B134" s="40" t="s">
        <v>102</v>
      </c>
      <c r="C134" s="31">
        <f>C135+C136</f>
        <v>-107.61799999999999</v>
      </c>
      <c r="D134" s="49">
        <f t="shared" ref="D134:G134" si="136">D135+D136</f>
        <v>-35.320700000000002</v>
      </c>
      <c r="E134" s="49">
        <f t="shared" si="136"/>
        <v>-12.799799999999998</v>
      </c>
      <c r="F134" s="49">
        <f t="shared" si="136"/>
        <v>-16.058199999999999</v>
      </c>
      <c r="G134" s="49">
        <f t="shared" si="136"/>
        <v>-43.43930000000001</v>
      </c>
      <c r="H134" s="31">
        <f>H135+H136</f>
        <v>-132.05600600000002</v>
      </c>
      <c r="I134" s="33">
        <f t="shared" ref="I134:M134" si="137">I135+I136</f>
        <v>-33.91825200000001</v>
      </c>
      <c r="J134" s="33">
        <f t="shared" si="137"/>
        <v>-31.135405000000006</v>
      </c>
      <c r="K134" s="33">
        <f t="shared" si="137"/>
        <v>-29.635093000000005</v>
      </c>
      <c r="L134" s="33">
        <f t="shared" si="137"/>
        <v>-37.367255999999998</v>
      </c>
      <c r="M134" s="33">
        <f t="shared" si="137"/>
        <v>-50.868138999999999</v>
      </c>
      <c r="N134" s="27">
        <v>121</v>
      </c>
    </row>
    <row r="135" spans="1:14" ht="12.75" customHeight="1" x14ac:dyDescent="0.2">
      <c r="A135" s="24">
        <v>122</v>
      </c>
      <c r="B135" s="28" t="s">
        <v>11</v>
      </c>
      <c r="C135" s="29">
        <f>D135+E135+F135+G135</f>
        <v>163.4325</v>
      </c>
      <c r="D135" s="29">
        <v>41.416399999999996</v>
      </c>
      <c r="E135" s="29">
        <v>43.296700000000001</v>
      </c>
      <c r="F135" s="29">
        <v>43.500399999999999</v>
      </c>
      <c r="G135" s="29">
        <v>35.219000000000001</v>
      </c>
      <c r="H135" s="29">
        <f>I135+J135+K135+L135</f>
        <v>182.13644399999998</v>
      </c>
      <c r="I135" s="44">
        <v>58.989300999999998</v>
      </c>
      <c r="J135" s="44">
        <v>39.608666999999997</v>
      </c>
      <c r="K135" s="44">
        <v>41.477910999999999</v>
      </c>
      <c r="L135" s="44">
        <v>42.060564999999997</v>
      </c>
      <c r="M135" s="44">
        <v>28.812111000000002</v>
      </c>
      <c r="N135" s="27">
        <v>122</v>
      </c>
    </row>
    <row r="136" spans="1:14" ht="12.75" customHeight="1" x14ac:dyDescent="0.2">
      <c r="A136" s="24">
        <v>123</v>
      </c>
      <c r="B136" s="28" t="s">
        <v>12</v>
      </c>
      <c r="C136" s="38">
        <f>C137+C138+C139</f>
        <v>-271.0505</v>
      </c>
      <c r="D136" s="38">
        <f t="shared" ref="D136:G136" si="138">D137+D138+D139</f>
        <v>-76.737099999999998</v>
      </c>
      <c r="E136" s="38">
        <f t="shared" si="138"/>
        <v>-56.096499999999999</v>
      </c>
      <c r="F136" s="38">
        <f t="shared" si="138"/>
        <v>-59.558599999999998</v>
      </c>
      <c r="G136" s="38">
        <f t="shared" si="138"/>
        <v>-78.658300000000011</v>
      </c>
      <c r="H136" s="38">
        <f>H137+H138+H139</f>
        <v>-314.19245000000001</v>
      </c>
      <c r="I136" s="38">
        <f t="shared" ref="I136:M136" si="139">I137+I138+I139</f>
        <v>-92.907553000000007</v>
      </c>
      <c r="J136" s="38">
        <f t="shared" si="139"/>
        <v>-70.744072000000003</v>
      </c>
      <c r="K136" s="38">
        <f t="shared" si="139"/>
        <v>-71.113004000000004</v>
      </c>
      <c r="L136" s="38">
        <f t="shared" si="139"/>
        <v>-79.427820999999994</v>
      </c>
      <c r="M136" s="38">
        <f t="shared" si="139"/>
        <v>-79.680250000000001</v>
      </c>
      <c r="N136" s="27">
        <v>123</v>
      </c>
    </row>
    <row r="137" spans="1:14" ht="12.75" customHeight="1" x14ac:dyDescent="0.2">
      <c r="A137" s="24">
        <v>124</v>
      </c>
      <c r="B137" s="50" t="s">
        <v>103</v>
      </c>
      <c r="C137" s="29">
        <f t="shared" ref="C137:C139" si="140">D137+E137+F137+G137</f>
        <v>-90.386500000000012</v>
      </c>
      <c r="D137" s="29">
        <v>-30.262999999999998</v>
      </c>
      <c r="E137" s="29">
        <v>-16.676199999999998</v>
      </c>
      <c r="F137" s="29">
        <v>-17.673100000000002</v>
      </c>
      <c r="G137" s="29">
        <v>-25.7742</v>
      </c>
      <c r="H137" s="29">
        <f t="shared" ref="H137:H139" si="141">I137+J137+K137+L137</f>
        <v>-101.829504</v>
      </c>
      <c r="I137" s="44">
        <v>-36.328111</v>
      </c>
      <c r="J137" s="44">
        <v>-21.048783</v>
      </c>
      <c r="K137" s="44">
        <v>-20.861962000000002</v>
      </c>
      <c r="L137" s="44">
        <v>-23.590647999999998</v>
      </c>
      <c r="M137" s="44">
        <v>-29.590147999999999</v>
      </c>
      <c r="N137" s="27">
        <v>124</v>
      </c>
    </row>
    <row r="138" spans="1:14" ht="12.75" customHeight="1" x14ac:dyDescent="0.2">
      <c r="A138" s="24">
        <v>125</v>
      </c>
      <c r="B138" s="50" t="s">
        <v>104</v>
      </c>
      <c r="C138" s="29">
        <f t="shared" si="140"/>
        <v>-159.97059999999999</v>
      </c>
      <c r="D138" s="43">
        <v>-41.405700000000003</v>
      </c>
      <c r="E138" s="43">
        <v>-34.444400000000002</v>
      </c>
      <c r="F138" s="43">
        <v>-37.226599999999998</v>
      </c>
      <c r="G138" s="43">
        <v>-46.893900000000002</v>
      </c>
      <c r="H138" s="29">
        <f t="shared" si="141"/>
        <v>-194.10200600000002</v>
      </c>
      <c r="I138" s="44">
        <v>-52.379955000000002</v>
      </c>
      <c r="J138" s="44">
        <v>-44.710222000000002</v>
      </c>
      <c r="K138" s="44">
        <v>-45.115613000000003</v>
      </c>
      <c r="L138" s="44">
        <v>-51.896216000000003</v>
      </c>
      <c r="M138" s="44">
        <v>-46.548203999999998</v>
      </c>
      <c r="N138" s="27">
        <v>125</v>
      </c>
    </row>
    <row r="139" spans="1:14" ht="12.75" customHeight="1" x14ac:dyDescent="0.2">
      <c r="A139" s="24">
        <v>126</v>
      </c>
      <c r="B139" s="50" t="s">
        <v>105</v>
      </c>
      <c r="C139" s="29">
        <f t="shared" si="140"/>
        <v>-20.693399999999997</v>
      </c>
      <c r="D139" s="43">
        <v>-5.0683999999999996</v>
      </c>
      <c r="E139" s="43">
        <v>-4.9759000000000002</v>
      </c>
      <c r="F139" s="43">
        <v>-4.6589</v>
      </c>
      <c r="G139" s="43">
        <v>-5.9901999999999997</v>
      </c>
      <c r="H139" s="29">
        <f t="shared" si="141"/>
        <v>-18.260940000000002</v>
      </c>
      <c r="I139" s="44">
        <v>-4.1994870000000004</v>
      </c>
      <c r="J139" s="44">
        <v>-4.9850669999999999</v>
      </c>
      <c r="K139" s="44">
        <v>-5.1354290000000002</v>
      </c>
      <c r="L139" s="44">
        <v>-3.940957</v>
      </c>
      <c r="M139" s="44">
        <v>-3.5418980000000002</v>
      </c>
      <c r="N139" s="27">
        <v>126</v>
      </c>
    </row>
    <row r="140" spans="1:14" ht="12.75" customHeight="1" x14ac:dyDescent="0.2">
      <c r="A140" s="24">
        <v>127</v>
      </c>
      <c r="B140" s="40" t="s">
        <v>106</v>
      </c>
      <c r="C140" s="31">
        <f>C141+C142</f>
        <v>3542.0642000000007</v>
      </c>
      <c r="D140" s="49">
        <f t="shared" ref="D140:G140" si="142">D141+D142</f>
        <v>1091.2817</v>
      </c>
      <c r="E140" s="49">
        <f t="shared" si="142"/>
        <v>1002.1919</v>
      </c>
      <c r="F140" s="49">
        <f t="shared" si="142"/>
        <v>757.50509999999986</v>
      </c>
      <c r="G140" s="49">
        <f t="shared" si="142"/>
        <v>691.08550000000002</v>
      </c>
      <c r="H140" s="31">
        <f>H141+H142</f>
        <v>3241.040590999999</v>
      </c>
      <c r="I140" s="33">
        <f t="shared" ref="I140:M140" si="143">I141+I142</f>
        <v>1026.0411819999999</v>
      </c>
      <c r="J140" s="33">
        <f t="shared" si="143"/>
        <v>927.69347800000014</v>
      </c>
      <c r="K140" s="33">
        <f t="shared" si="143"/>
        <v>683.99926700000003</v>
      </c>
      <c r="L140" s="33">
        <f t="shared" si="143"/>
        <v>603.30666400000007</v>
      </c>
      <c r="M140" s="33">
        <f t="shared" si="143"/>
        <v>538.20260199999996</v>
      </c>
      <c r="N140" s="27">
        <v>127</v>
      </c>
    </row>
    <row r="141" spans="1:14" ht="12.75" customHeight="1" x14ac:dyDescent="0.2">
      <c r="A141" s="24">
        <v>128</v>
      </c>
      <c r="B141" s="28" t="s">
        <v>11</v>
      </c>
      <c r="C141" s="29">
        <f t="shared" ref="C141:M142" si="144">C144+C147+C151</f>
        <v>4453.4243000000006</v>
      </c>
      <c r="D141" s="29">
        <f t="shared" si="144"/>
        <v>1336.9069</v>
      </c>
      <c r="E141" s="29">
        <f t="shared" si="144"/>
        <v>1208.3674000000001</v>
      </c>
      <c r="F141" s="29">
        <f t="shared" si="144"/>
        <v>968.67829999999992</v>
      </c>
      <c r="G141" s="29">
        <f t="shared" si="144"/>
        <v>939.47170000000006</v>
      </c>
      <c r="H141" s="29">
        <f t="shared" si="144"/>
        <v>4338.9702739999993</v>
      </c>
      <c r="I141" s="29">
        <f t="shared" si="144"/>
        <v>1330.442532</v>
      </c>
      <c r="J141" s="29">
        <f t="shared" si="144"/>
        <v>1192.7564220000002</v>
      </c>
      <c r="K141" s="29">
        <f t="shared" si="144"/>
        <v>937.573802</v>
      </c>
      <c r="L141" s="29">
        <f t="shared" si="144"/>
        <v>878.19751800000006</v>
      </c>
      <c r="M141" s="29">
        <f t="shared" si="144"/>
        <v>810.78575499999999</v>
      </c>
      <c r="N141" s="27">
        <v>128</v>
      </c>
    </row>
    <row r="142" spans="1:14" ht="12.75" customHeight="1" x14ac:dyDescent="0.2">
      <c r="A142" s="24">
        <v>129</v>
      </c>
      <c r="B142" s="28" t="s">
        <v>12</v>
      </c>
      <c r="C142" s="29">
        <f t="shared" si="144"/>
        <v>-911.3601000000001</v>
      </c>
      <c r="D142" s="29">
        <f t="shared" si="144"/>
        <v>-245.62520000000001</v>
      </c>
      <c r="E142" s="29">
        <f t="shared" si="144"/>
        <v>-206.1755</v>
      </c>
      <c r="F142" s="29">
        <f t="shared" si="144"/>
        <v>-211.17320000000001</v>
      </c>
      <c r="G142" s="29">
        <f t="shared" si="144"/>
        <v>-248.3862</v>
      </c>
      <c r="H142" s="29">
        <f t="shared" si="144"/>
        <v>-1097.9296830000001</v>
      </c>
      <c r="I142" s="29">
        <f t="shared" si="144"/>
        <v>-304.40134999999998</v>
      </c>
      <c r="J142" s="29">
        <f t="shared" si="144"/>
        <v>-265.06294400000002</v>
      </c>
      <c r="K142" s="29">
        <f t="shared" si="144"/>
        <v>-253.574535</v>
      </c>
      <c r="L142" s="29">
        <f t="shared" si="144"/>
        <v>-274.89085399999999</v>
      </c>
      <c r="M142" s="29">
        <f t="shared" si="144"/>
        <v>-272.58315300000004</v>
      </c>
      <c r="N142" s="27">
        <v>129</v>
      </c>
    </row>
    <row r="143" spans="1:14" ht="12.75" customHeight="1" x14ac:dyDescent="0.2">
      <c r="A143" s="24">
        <v>130</v>
      </c>
      <c r="B143" s="41" t="s">
        <v>107</v>
      </c>
      <c r="C143" s="29">
        <f>C144+C145</f>
        <v>-159.07710000000003</v>
      </c>
      <c r="D143" s="43">
        <f t="shared" ref="D143:G143" si="145">D144+D145</f>
        <v>-38.213500000000003</v>
      </c>
      <c r="E143" s="43">
        <f t="shared" si="145"/>
        <v>-37.411900000000003</v>
      </c>
      <c r="F143" s="43">
        <f t="shared" si="145"/>
        <v>-36.394399999999997</v>
      </c>
      <c r="G143" s="43">
        <f t="shared" si="145"/>
        <v>-47.057300000000005</v>
      </c>
      <c r="H143" s="29">
        <f>H144+H145</f>
        <v>-194.94556599999999</v>
      </c>
      <c r="I143" s="44">
        <f t="shared" ref="I143:M143" si="146">I144+I145</f>
        <v>-48.892538999999999</v>
      </c>
      <c r="J143" s="44">
        <f t="shared" si="146"/>
        <v>-49.240027999999995</v>
      </c>
      <c r="K143" s="44">
        <f t="shared" si="146"/>
        <v>-44.476797999999995</v>
      </c>
      <c r="L143" s="44">
        <f t="shared" si="146"/>
        <v>-52.336201000000003</v>
      </c>
      <c r="M143" s="44">
        <f t="shared" si="146"/>
        <v>-44.160221</v>
      </c>
      <c r="N143" s="27">
        <v>130</v>
      </c>
    </row>
    <row r="144" spans="1:14" ht="12.75" customHeight="1" x14ac:dyDescent="0.2">
      <c r="A144" s="24">
        <v>131</v>
      </c>
      <c r="B144" s="28" t="s">
        <v>11</v>
      </c>
      <c r="C144" s="29">
        <f t="shared" ref="C144:C145" si="147">D144+E144+F144+G144</f>
        <v>7.4312000000000005</v>
      </c>
      <c r="D144" s="44">
        <v>2.8881999999999999</v>
      </c>
      <c r="E144" s="44">
        <v>1.8556999999999999</v>
      </c>
      <c r="F144" s="44">
        <v>1.5476000000000001</v>
      </c>
      <c r="G144" s="44">
        <v>1.1396999999999999</v>
      </c>
      <c r="H144" s="29">
        <f t="shared" ref="H144:H145" si="148">I144+J144+K144+L144</f>
        <v>7.3350790000000003</v>
      </c>
      <c r="I144" s="44">
        <v>3.1015519999999999</v>
      </c>
      <c r="J144" s="44">
        <v>1.7290719999999999</v>
      </c>
      <c r="K144" s="44">
        <v>1.502794</v>
      </c>
      <c r="L144" s="44">
        <v>1.0016609999999999</v>
      </c>
      <c r="M144" s="44">
        <v>2.0448179999999998</v>
      </c>
      <c r="N144" s="27">
        <v>131</v>
      </c>
    </row>
    <row r="145" spans="1:14" ht="12.75" customHeight="1" x14ac:dyDescent="0.2">
      <c r="A145" s="24">
        <v>132</v>
      </c>
      <c r="B145" s="28" t="s">
        <v>12</v>
      </c>
      <c r="C145" s="29">
        <f t="shared" si="147"/>
        <v>-166.50830000000002</v>
      </c>
      <c r="D145" s="29">
        <v>-41.101700000000001</v>
      </c>
      <c r="E145" s="29">
        <v>-39.267600000000002</v>
      </c>
      <c r="F145" s="29">
        <v>-37.942</v>
      </c>
      <c r="G145" s="29">
        <v>-48.197000000000003</v>
      </c>
      <c r="H145" s="29">
        <f t="shared" si="148"/>
        <v>-202.28064499999999</v>
      </c>
      <c r="I145" s="44">
        <v>-51.994090999999997</v>
      </c>
      <c r="J145" s="44">
        <v>-50.969099999999997</v>
      </c>
      <c r="K145" s="44">
        <v>-45.979591999999997</v>
      </c>
      <c r="L145" s="44">
        <v>-53.337862000000001</v>
      </c>
      <c r="M145" s="44">
        <v>-46.205038999999999</v>
      </c>
      <c r="N145" s="27">
        <v>132</v>
      </c>
    </row>
    <row r="146" spans="1:14" ht="12.75" customHeight="1" x14ac:dyDescent="0.2">
      <c r="A146" s="24">
        <v>133</v>
      </c>
      <c r="B146" s="41" t="s">
        <v>108</v>
      </c>
      <c r="C146" s="29">
        <f>C147+C148</f>
        <v>-48.046399999999998</v>
      </c>
      <c r="D146" s="43">
        <f t="shared" ref="D146:G146" si="149">D147+D148</f>
        <v>-14.5511</v>
      </c>
      <c r="E146" s="43">
        <f t="shared" si="149"/>
        <v>-10.670000000000002</v>
      </c>
      <c r="F146" s="43">
        <f t="shared" si="149"/>
        <v>-9.9487000000000005</v>
      </c>
      <c r="G146" s="43">
        <f t="shared" si="149"/>
        <v>-12.8766</v>
      </c>
      <c r="H146" s="29">
        <f>H147+H148</f>
        <v>-56.963456000000001</v>
      </c>
      <c r="I146" s="44">
        <f t="shared" ref="I146:M146" si="150">I147+I148</f>
        <v>-16.055980000000002</v>
      </c>
      <c r="J146" s="44">
        <f t="shared" si="150"/>
        <v>-13.666554</v>
      </c>
      <c r="K146" s="44">
        <f t="shared" si="150"/>
        <v>-12.98781</v>
      </c>
      <c r="L146" s="44">
        <f t="shared" si="150"/>
        <v>-14.253112</v>
      </c>
      <c r="M146" s="44">
        <f t="shared" si="150"/>
        <v>-16.336033999999998</v>
      </c>
      <c r="N146" s="27">
        <v>133</v>
      </c>
    </row>
    <row r="147" spans="1:14" ht="12.75" customHeight="1" x14ac:dyDescent="0.2">
      <c r="A147" s="24">
        <v>134</v>
      </c>
      <c r="B147" s="28" t="s">
        <v>11</v>
      </c>
      <c r="C147" s="29">
        <f t="shared" ref="C147:C148" si="151">D147+E147+F147+G147</f>
        <v>5.1724000000000006</v>
      </c>
      <c r="D147" s="29">
        <v>1.1108</v>
      </c>
      <c r="E147" s="29">
        <v>1.1406000000000001</v>
      </c>
      <c r="F147" s="29">
        <v>1.9824999999999999</v>
      </c>
      <c r="G147" s="29">
        <v>0.9385</v>
      </c>
      <c r="H147" s="29">
        <f t="shared" ref="H147:H148" si="152">I147+J147+K147+L147</f>
        <v>6.2319720000000007</v>
      </c>
      <c r="I147" s="44">
        <v>2.8169930000000001</v>
      </c>
      <c r="J147" s="44">
        <v>1.273647</v>
      </c>
      <c r="K147" s="44">
        <v>1.1048119999999999</v>
      </c>
      <c r="L147" s="44">
        <v>1.0365200000000001</v>
      </c>
      <c r="M147" s="44">
        <v>0.74355499999999997</v>
      </c>
      <c r="N147" s="27">
        <v>134</v>
      </c>
    </row>
    <row r="148" spans="1:14" ht="12.75" customHeight="1" x14ac:dyDescent="0.2">
      <c r="A148" s="24">
        <v>135</v>
      </c>
      <c r="B148" s="28" t="s">
        <v>12</v>
      </c>
      <c r="C148" s="29">
        <f t="shared" si="151"/>
        <v>-53.218800000000002</v>
      </c>
      <c r="D148" s="43">
        <v>-15.661899999999999</v>
      </c>
      <c r="E148" s="43">
        <v>-11.810600000000001</v>
      </c>
      <c r="F148" s="43">
        <v>-11.9312</v>
      </c>
      <c r="G148" s="43">
        <v>-13.815099999999999</v>
      </c>
      <c r="H148" s="29">
        <f t="shared" si="152"/>
        <v>-63.195428</v>
      </c>
      <c r="I148" s="44">
        <v>-18.872973000000002</v>
      </c>
      <c r="J148" s="44">
        <v>-14.940201</v>
      </c>
      <c r="K148" s="44">
        <v>-14.092622</v>
      </c>
      <c r="L148" s="44">
        <v>-15.289631999999999</v>
      </c>
      <c r="M148" s="44">
        <v>-17.079588999999999</v>
      </c>
      <c r="N148" s="27">
        <v>135</v>
      </c>
    </row>
    <row r="149" spans="1:14" ht="12.75" customHeight="1" x14ac:dyDescent="0.2">
      <c r="A149" s="24"/>
      <c r="B149" s="34" t="s">
        <v>377</v>
      </c>
      <c r="C149" s="29"/>
      <c r="D149" s="43"/>
      <c r="E149" s="43"/>
      <c r="F149" s="43"/>
      <c r="G149" s="43"/>
      <c r="H149" s="29"/>
      <c r="I149" s="44"/>
      <c r="J149" s="44"/>
      <c r="K149" s="44"/>
      <c r="L149" s="44"/>
      <c r="M149" s="44"/>
      <c r="N149" s="27"/>
    </row>
    <row r="150" spans="1:14" ht="13.15" customHeight="1" x14ac:dyDescent="0.2">
      <c r="A150" s="24">
        <v>136</v>
      </c>
      <c r="B150" s="41" t="s">
        <v>109</v>
      </c>
      <c r="C150" s="29">
        <f>C151+C152</f>
        <v>3749.1877000000004</v>
      </c>
      <c r="D150" s="43">
        <f t="shared" ref="D150:G150" si="153">D151+D152</f>
        <v>1144.0463</v>
      </c>
      <c r="E150" s="43">
        <f t="shared" si="153"/>
        <v>1050.2738000000002</v>
      </c>
      <c r="F150" s="43">
        <f t="shared" si="153"/>
        <v>803.84819999999991</v>
      </c>
      <c r="G150" s="43">
        <f t="shared" si="153"/>
        <v>751.01940000000002</v>
      </c>
      <c r="H150" s="29">
        <f>H151+H152</f>
        <v>3492.9496129999993</v>
      </c>
      <c r="I150" s="44">
        <f t="shared" ref="I150:M150" si="154">I151+I152</f>
        <v>1090.989701</v>
      </c>
      <c r="J150" s="44">
        <f t="shared" si="154"/>
        <v>990.6000600000001</v>
      </c>
      <c r="K150" s="44">
        <f t="shared" si="154"/>
        <v>741.46387499999992</v>
      </c>
      <c r="L150" s="44">
        <f t="shared" si="154"/>
        <v>669.89597700000002</v>
      </c>
      <c r="M150" s="44">
        <f t="shared" si="154"/>
        <v>598.69885699999998</v>
      </c>
      <c r="N150" s="27">
        <v>136</v>
      </c>
    </row>
    <row r="151" spans="1:14" ht="13.15" customHeight="1" x14ac:dyDescent="0.2">
      <c r="A151" s="24">
        <v>137</v>
      </c>
      <c r="B151" s="28" t="s">
        <v>11</v>
      </c>
      <c r="C151" s="29">
        <f t="shared" ref="C151:C152" si="155">D151+E151+F151+G151</f>
        <v>4440.8207000000002</v>
      </c>
      <c r="D151" s="29">
        <v>1332.9078999999999</v>
      </c>
      <c r="E151" s="29">
        <v>1205.3711000000001</v>
      </c>
      <c r="F151" s="29">
        <v>965.14819999999997</v>
      </c>
      <c r="G151" s="29">
        <v>937.39350000000002</v>
      </c>
      <c r="H151" s="29">
        <f t="shared" ref="H151:H152" si="156">I151+J151+K151+L151</f>
        <v>4325.4032229999993</v>
      </c>
      <c r="I151" s="38">
        <v>1324.523987</v>
      </c>
      <c r="J151" s="38">
        <v>1189.7537030000001</v>
      </c>
      <c r="K151" s="38">
        <v>934.96619599999997</v>
      </c>
      <c r="L151" s="38">
        <v>876.15933700000005</v>
      </c>
      <c r="M151" s="38">
        <v>807.99738200000002</v>
      </c>
      <c r="N151" s="27">
        <v>137</v>
      </c>
    </row>
    <row r="152" spans="1:14" ht="13.15" customHeight="1" x14ac:dyDescent="0.2">
      <c r="A152" s="24">
        <v>138</v>
      </c>
      <c r="B152" s="28" t="s">
        <v>12</v>
      </c>
      <c r="C152" s="29">
        <f t="shared" si="155"/>
        <v>-691.63300000000004</v>
      </c>
      <c r="D152" s="47">
        <v>-188.86160000000001</v>
      </c>
      <c r="E152" s="47">
        <v>-155.09729999999999</v>
      </c>
      <c r="F152" s="47">
        <v>-161.30000000000001</v>
      </c>
      <c r="G152" s="47">
        <v>-186.3741</v>
      </c>
      <c r="H152" s="29">
        <f t="shared" si="156"/>
        <v>-832.45361000000003</v>
      </c>
      <c r="I152" s="47">
        <v>-233.53428600000001</v>
      </c>
      <c r="J152" s="47">
        <v>-199.15364299999999</v>
      </c>
      <c r="K152" s="47">
        <v>-193.50232099999999</v>
      </c>
      <c r="L152" s="47">
        <v>-206.26336000000001</v>
      </c>
      <c r="M152" s="47">
        <v>-209.29852500000001</v>
      </c>
      <c r="N152" s="27">
        <v>138</v>
      </c>
    </row>
    <row r="153" spans="1:14" ht="13.5" customHeight="1" x14ac:dyDescent="0.2">
      <c r="A153" s="24">
        <v>139</v>
      </c>
      <c r="B153" s="39" t="s">
        <v>110</v>
      </c>
      <c r="C153" s="31">
        <f t="shared" ref="C153:M153" si="157">C154+C157</f>
        <v>319.59530000000001</v>
      </c>
      <c r="D153" s="31">
        <f t="shared" si="157"/>
        <v>79.355099999999993</v>
      </c>
      <c r="E153" s="31">
        <f t="shared" si="157"/>
        <v>83.679300000000012</v>
      </c>
      <c r="F153" s="31">
        <f t="shared" si="157"/>
        <v>80.040199999999999</v>
      </c>
      <c r="G153" s="31">
        <f t="shared" si="157"/>
        <v>76.520700000000005</v>
      </c>
      <c r="H153" s="31">
        <f t="shared" si="157"/>
        <v>327.23368999999997</v>
      </c>
      <c r="I153" s="31">
        <f t="shared" si="157"/>
        <v>84.217686</v>
      </c>
      <c r="J153" s="31">
        <f t="shared" si="157"/>
        <v>81.529545999999996</v>
      </c>
      <c r="K153" s="31">
        <f t="shared" si="157"/>
        <v>79.299528999999993</v>
      </c>
      <c r="L153" s="31">
        <f t="shared" si="157"/>
        <v>82.186928999999992</v>
      </c>
      <c r="M153" s="31">
        <f t="shared" si="157"/>
        <v>80.882446069999986</v>
      </c>
      <c r="N153" s="27">
        <v>139</v>
      </c>
    </row>
    <row r="154" spans="1:14" ht="13.15" customHeight="1" x14ac:dyDescent="0.2">
      <c r="A154" s="24">
        <v>140</v>
      </c>
      <c r="B154" s="28" t="s">
        <v>11</v>
      </c>
      <c r="C154" s="29">
        <f t="shared" ref="C154:M154" si="158">C155+C156</f>
        <v>353.6386</v>
      </c>
      <c r="D154" s="43">
        <f t="shared" si="158"/>
        <v>87.917099999999991</v>
      </c>
      <c r="E154" s="43">
        <f t="shared" si="158"/>
        <v>91.899600000000007</v>
      </c>
      <c r="F154" s="43">
        <f t="shared" si="158"/>
        <v>88.569800000000001</v>
      </c>
      <c r="G154" s="43">
        <f t="shared" si="158"/>
        <v>85.252100000000013</v>
      </c>
      <c r="H154" s="29">
        <f t="shared" si="158"/>
        <v>359.85220499999997</v>
      </c>
      <c r="I154" s="44">
        <f t="shared" si="158"/>
        <v>92.643394000000001</v>
      </c>
      <c r="J154" s="44">
        <f t="shared" si="158"/>
        <v>89.619541999999996</v>
      </c>
      <c r="K154" s="44">
        <f t="shared" si="158"/>
        <v>87.144487999999996</v>
      </c>
      <c r="L154" s="44">
        <f t="shared" si="158"/>
        <v>90.444780999999992</v>
      </c>
      <c r="M154" s="44">
        <f t="shared" si="158"/>
        <v>89.223897319999992</v>
      </c>
      <c r="N154" s="27">
        <v>140</v>
      </c>
    </row>
    <row r="155" spans="1:14" ht="13.15" customHeight="1" x14ac:dyDescent="0.2">
      <c r="A155" s="24">
        <v>141</v>
      </c>
      <c r="B155" s="48" t="s">
        <v>111</v>
      </c>
      <c r="C155" s="29">
        <f t="shared" ref="C155:C156" si="159">D155+E155+F155+G155</f>
        <v>89.611999999999995</v>
      </c>
      <c r="D155" s="43">
        <v>22.215999999999998</v>
      </c>
      <c r="E155" s="43">
        <v>22.192300000000003</v>
      </c>
      <c r="F155" s="43">
        <v>22.2576</v>
      </c>
      <c r="G155" s="43">
        <v>22.946100000000001</v>
      </c>
      <c r="H155" s="29">
        <f t="shared" ref="H155:H156" si="160">I155+J155+K155+L155</f>
        <v>90.902360999999999</v>
      </c>
      <c r="I155" s="44">
        <v>22.611000000000001</v>
      </c>
      <c r="J155" s="44">
        <v>23.474799999999998</v>
      </c>
      <c r="K155" s="44">
        <v>22.460348</v>
      </c>
      <c r="L155" s="44">
        <v>22.356213</v>
      </c>
      <c r="M155" s="44">
        <v>20.13040852</v>
      </c>
      <c r="N155" s="27">
        <v>141</v>
      </c>
    </row>
    <row r="156" spans="1:14" ht="13.15" customHeight="1" x14ac:dyDescent="0.2">
      <c r="A156" s="24">
        <v>142</v>
      </c>
      <c r="B156" s="48" t="s">
        <v>112</v>
      </c>
      <c r="C156" s="29">
        <f t="shared" si="159"/>
        <v>264.02659999999997</v>
      </c>
      <c r="D156" s="43">
        <v>65.701099999999997</v>
      </c>
      <c r="E156" s="43">
        <v>69.707300000000004</v>
      </c>
      <c r="F156" s="43">
        <v>66.312200000000004</v>
      </c>
      <c r="G156" s="43">
        <v>62.306000000000004</v>
      </c>
      <c r="H156" s="29">
        <f t="shared" si="160"/>
        <v>268.94984399999998</v>
      </c>
      <c r="I156" s="44">
        <v>70.032393999999996</v>
      </c>
      <c r="J156" s="44">
        <v>66.144741999999994</v>
      </c>
      <c r="K156" s="44">
        <v>64.684139999999999</v>
      </c>
      <c r="L156" s="44">
        <v>68.088567999999995</v>
      </c>
      <c r="M156" s="44">
        <v>69.093488799999989</v>
      </c>
      <c r="N156" s="27">
        <v>142</v>
      </c>
    </row>
    <row r="157" spans="1:14" ht="13.15" customHeight="1" x14ac:dyDescent="0.2">
      <c r="A157" s="24">
        <v>143</v>
      </c>
      <c r="B157" s="28" t="s">
        <v>12</v>
      </c>
      <c r="C157" s="29">
        <f>C158+C159</f>
        <v>-34.043300000000002</v>
      </c>
      <c r="D157" s="43">
        <f t="shared" ref="D157:G157" si="161">D158+D159</f>
        <v>-8.5619999999999994</v>
      </c>
      <c r="E157" s="43">
        <f t="shared" si="161"/>
        <v>-8.2202999999999999</v>
      </c>
      <c r="F157" s="43">
        <f t="shared" si="161"/>
        <v>-8.5296000000000003</v>
      </c>
      <c r="G157" s="43">
        <f t="shared" si="161"/>
        <v>-8.7314000000000007</v>
      </c>
      <c r="H157" s="29">
        <f>H158+H159</f>
        <v>-32.618515000000002</v>
      </c>
      <c r="I157" s="44">
        <f t="shared" ref="I157:M157" si="162">I158+I159</f>
        <v>-8.4257080000000002</v>
      </c>
      <c r="J157" s="44">
        <f t="shared" si="162"/>
        <v>-8.0899959999999993</v>
      </c>
      <c r="K157" s="44">
        <f t="shared" si="162"/>
        <v>-7.8449589999999993</v>
      </c>
      <c r="L157" s="44">
        <f t="shared" si="162"/>
        <v>-8.2578519999999997</v>
      </c>
      <c r="M157" s="44">
        <f t="shared" si="162"/>
        <v>-8.3414512500000004</v>
      </c>
      <c r="N157" s="27">
        <v>143</v>
      </c>
    </row>
    <row r="158" spans="1:14" ht="13.15" customHeight="1" x14ac:dyDescent="0.2">
      <c r="A158" s="24">
        <v>144</v>
      </c>
      <c r="B158" s="48" t="s">
        <v>113</v>
      </c>
      <c r="C158" s="29">
        <f t="shared" ref="C158:C159" si="163">D158+E158+F158+G158</f>
        <v>0</v>
      </c>
      <c r="D158" s="47">
        <v>0</v>
      </c>
      <c r="E158" s="47">
        <v>0</v>
      </c>
      <c r="F158" s="47">
        <v>0</v>
      </c>
      <c r="G158" s="47">
        <v>0</v>
      </c>
      <c r="H158" s="29">
        <f t="shared" ref="H158:H159" si="164">I158+J158+K158+L158</f>
        <v>0</v>
      </c>
      <c r="I158" s="47">
        <v>0</v>
      </c>
      <c r="J158" s="47">
        <v>0</v>
      </c>
      <c r="K158" s="47">
        <v>0</v>
      </c>
      <c r="L158" s="47">
        <v>0</v>
      </c>
      <c r="M158" s="47">
        <v>0</v>
      </c>
      <c r="N158" s="27">
        <v>144</v>
      </c>
    </row>
    <row r="159" spans="1:14" ht="13.15" customHeight="1" x14ac:dyDescent="0.2">
      <c r="A159" s="24">
        <v>145</v>
      </c>
      <c r="B159" s="48" t="s">
        <v>114</v>
      </c>
      <c r="C159" s="29">
        <f t="shared" si="163"/>
        <v>-34.043300000000002</v>
      </c>
      <c r="D159" s="44">
        <v>-8.5619999999999994</v>
      </c>
      <c r="E159" s="44">
        <v>-8.2202999999999999</v>
      </c>
      <c r="F159" s="44">
        <v>-8.5296000000000003</v>
      </c>
      <c r="G159" s="44">
        <v>-8.7314000000000007</v>
      </c>
      <c r="H159" s="29">
        <f t="shared" si="164"/>
        <v>-32.618515000000002</v>
      </c>
      <c r="I159" s="44">
        <v>-8.4257080000000002</v>
      </c>
      <c r="J159" s="44">
        <v>-8.0899959999999993</v>
      </c>
      <c r="K159" s="44">
        <v>-7.8449589999999993</v>
      </c>
      <c r="L159" s="44">
        <v>-8.2578519999999997</v>
      </c>
      <c r="M159" s="44">
        <v>-8.3414512500000004</v>
      </c>
      <c r="N159" s="27">
        <v>145</v>
      </c>
    </row>
    <row r="160" spans="1:14" ht="13.5" customHeight="1" x14ac:dyDescent="0.2">
      <c r="A160" s="24">
        <v>146</v>
      </c>
      <c r="B160" s="39" t="s">
        <v>115</v>
      </c>
      <c r="C160" s="29">
        <f>C161+C162</f>
        <v>0</v>
      </c>
      <c r="D160" s="43">
        <f t="shared" ref="D160:G160" si="165">D161+D162</f>
        <v>0</v>
      </c>
      <c r="E160" s="43">
        <f t="shared" si="165"/>
        <v>0</v>
      </c>
      <c r="F160" s="43">
        <f t="shared" si="165"/>
        <v>0</v>
      </c>
      <c r="G160" s="43">
        <f t="shared" si="165"/>
        <v>0</v>
      </c>
      <c r="H160" s="29">
        <f>H161+H162</f>
        <v>0</v>
      </c>
      <c r="I160" s="44">
        <f t="shared" ref="I160:M160" si="166">I161+I162</f>
        <v>0</v>
      </c>
      <c r="J160" s="44">
        <f t="shared" si="166"/>
        <v>0</v>
      </c>
      <c r="K160" s="44">
        <f t="shared" si="166"/>
        <v>0</v>
      </c>
      <c r="L160" s="44">
        <f t="shared" si="166"/>
        <v>0</v>
      </c>
      <c r="M160" s="44">
        <f t="shared" si="166"/>
        <v>0</v>
      </c>
      <c r="N160" s="27">
        <v>146</v>
      </c>
    </row>
    <row r="161" spans="1:14" ht="13.15" customHeight="1" x14ac:dyDescent="0.2">
      <c r="A161" s="24">
        <v>147</v>
      </c>
      <c r="B161" s="28" t="s">
        <v>11</v>
      </c>
      <c r="C161" s="29">
        <f t="shared" ref="C161:C162" si="167">D161+E161+F161+G161</f>
        <v>0</v>
      </c>
      <c r="D161" s="47">
        <v>0</v>
      </c>
      <c r="E161" s="47">
        <v>0</v>
      </c>
      <c r="F161" s="47">
        <v>0</v>
      </c>
      <c r="G161" s="47">
        <v>0</v>
      </c>
      <c r="H161" s="29">
        <f t="shared" ref="H161:H162" si="168">I161+J161+K161+L161</f>
        <v>0</v>
      </c>
      <c r="I161" s="47">
        <v>0</v>
      </c>
      <c r="J161" s="47">
        <v>0</v>
      </c>
      <c r="K161" s="47">
        <v>0</v>
      </c>
      <c r="L161" s="47">
        <v>0</v>
      </c>
      <c r="M161" s="47">
        <v>0</v>
      </c>
      <c r="N161" s="27">
        <v>147</v>
      </c>
    </row>
    <row r="162" spans="1:14" ht="13.15" customHeight="1" x14ac:dyDescent="0.2">
      <c r="A162" s="24">
        <v>148</v>
      </c>
      <c r="B162" s="28" t="s">
        <v>12</v>
      </c>
      <c r="C162" s="29">
        <f t="shared" si="167"/>
        <v>0</v>
      </c>
      <c r="D162" s="47">
        <v>0</v>
      </c>
      <c r="E162" s="47">
        <v>0</v>
      </c>
      <c r="F162" s="47">
        <v>0</v>
      </c>
      <c r="G162" s="47">
        <v>0</v>
      </c>
      <c r="H162" s="29">
        <f t="shared" si="168"/>
        <v>0</v>
      </c>
      <c r="I162" s="47">
        <v>0</v>
      </c>
      <c r="J162" s="47">
        <v>0</v>
      </c>
      <c r="K162" s="47">
        <v>0</v>
      </c>
      <c r="L162" s="47">
        <v>0</v>
      </c>
      <c r="M162" s="47">
        <v>0</v>
      </c>
      <c r="N162" s="27">
        <v>148</v>
      </c>
    </row>
    <row r="163" spans="1:14" ht="13.5" customHeight="1" x14ac:dyDescent="0.2">
      <c r="A163" s="24">
        <v>149</v>
      </c>
      <c r="B163" s="39" t="s">
        <v>116</v>
      </c>
      <c r="C163" s="31">
        <f>C164+C169</f>
        <v>3.0991000000000213</v>
      </c>
      <c r="D163" s="31">
        <f t="shared" ref="D163:G163" si="169">D164+D169</f>
        <v>-0.79550000000000409</v>
      </c>
      <c r="E163" s="31">
        <f t="shared" si="169"/>
        <v>2.6595000000000084</v>
      </c>
      <c r="F163" s="31">
        <f t="shared" si="169"/>
        <v>1.0945999999999927</v>
      </c>
      <c r="G163" s="31">
        <f t="shared" si="169"/>
        <v>0.14050000000001006</v>
      </c>
      <c r="H163" s="31">
        <f>H164+H169</f>
        <v>31.621149000000003</v>
      </c>
      <c r="I163" s="31">
        <f t="shared" ref="I163:M163" si="170">I164+I169</f>
        <v>6.216105000000006</v>
      </c>
      <c r="J163" s="31">
        <f t="shared" si="170"/>
        <v>-9.7382110000000068</v>
      </c>
      <c r="K163" s="31">
        <f t="shared" si="170"/>
        <v>18.889057999999999</v>
      </c>
      <c r="L163" s="31">
        <f t="shared" si="170"/>
        <v>16.254197000000012</v>
      </c>
      <c r="M163" s="31">
        <f t="shared" si="170"/>
        <v>12.456317800000008</v>
      </c>
      <c r="N163" s="27">
        <v>149</v>
      </c>
    </row>
    <row r="164" spans="1:14" ht="13.15" customHeight="1" x14ac:dyDescent="0.2">
      <c r="A164" s="24">
        <v>150</v>
      </c>
      <c r="B164" s="28" t="s">
        <v>11</v>
      </c>
      <c r="C164" s="38">
        <f>C165+C166+C167+C168</f>
        <v>230.3965</v>
      </c>
      <c r="D164" s="38">
        <f t="shared" ref="D164:G164" si="171">D165+D166+D167+D168</f>
        <v>54.834499999999998</v>
      </c>
      <c r="E164" s="38">
        <f t="shared" si="171"/>
        <v>58.523700000000005</v>
      </c>
      <c r="F164" s="38">
        <f t="shared" si="171"/>
        <v>57.069699999999997</v>
      </c>
      <c r="G164" s="38">
        <f t="shared" si="171"/>
        <v>59.968600000000009</v>
      </c>
      <c r="H164" s="38">
        <f>H165+H166+H167+H168</f>
        <v>264.94589999999999</v>
      </c>
      <c r="I164" s="38">
        <f t="shared" ref="I164:M164" si="172">I165+I166+I167+I168</f>
        <v>61.070821000000002</v>
      </c>
      <c r="J164" s="38">
        <f t="shared" si="172"/>
        <v>58.628199999999993</v>
      </c>
      <c r="K164" s="38">
        <f t="shared" si="172"/>
        <v>68.562061</v>
      </c>
      <c r="L164" s="38">
        <f t="shared" si="172"/>
        <v>76.684818000000007</v>
      </c>
      <c r="M164" s="38">
        <f t="shared" si="172"/>
        <v>51.760476400000002</v>
      </c>
      <c r="N164" s="27">
        <v>150</v>
      </c>
    </row>
    <row r="165" spans="1:14" ht="13.15" customHeight="1" x14ac:dyDescent="0.2">
      <c r="A165" s="24">
        <v>151</v>
      </c>
      <c r="B165" s="48" t="s">
        <v>117</v>
      </c>
      <c r="C165" s="29">
        <f t="shared" ref="C165:C168" si="173">D165+E165+F165+G165</f>
        <v>75.667400000000001</v>
      </c>
      <c r="D165" s="43">
        <v>18.589300000000001</v>
      </c>
      <c r="E165" s="43">
        <v>16.716699999999999</v>
      </c>
      <c r="F165" s="43">
        <v>19.244399999999999</v>
      </c>
      <c r="G165" s="43">
        <v>21.117000000000001</v>
      </c>
      <c r="H165" s="29">
        <f t="shared" ref="H165:H168" si="174">I165+J165+K165+L165</f>
        <v>75.222445000000008</v>
      </c>
      <c r="I165" s="44">
        <v>18.4251</v>
      </c>
      <c r="J165" s="44">
        <v>18.628499999999999</v>
      </c>
      <c r="K165" s="44">
        <v>18.456116000000002</v>
      </c>
      <c r="L165" s="44">
        <v>19.712729</v>
      </c>
      <c r="M165" s="44">
        <v>22.913427070000001</v>
      </c>
      <c r="N165" s="27">
        <v>151</v>
      </c>
    </row>
    <row r="166" spans="1:14" ht="13.15" customHeight="1" x14ac:dyDescent="0.2">
      <c r="A166" s="24">
        <v>152</v>
      </c>
      <c r="B166" s="48" t="s">
        <v>118</v>
      </c>
      <c r="C166" s="29">
        <f t="shared" si="173"/>
        <v>0</v>
      </c>
      <c r="D166" s="47">
        <v>0</v>
      </c>
      <c r="E166" s="47">
        <v>0</v>
      </c>
      <c r="F166" s="47">
        <v>0</v>
      </c>
      <c r="G166" s="47">
        <v>0</v>
      </c>
      <c r="H166" s="29">
        <f t="shared" si="174"/>
        <v>0</v>
      </c>
      <c r="I166" s="47">
        <v>0</v>
      </c>
      <c r="J166" s="47">
        <v>0</v>
      </c>
      <c r="K166" s="47">
        <v>0</v>
      </c>
      <c r="L166" s="47">
        <v>0</v>
      </c>
      <c r="M166" s="47">
        <v>0</v>
      </c>
      <c r="N166" s="27">
        <v>152</v>
      </c>
    </row>
    <row r="167" spans="1:14" ht="13.15" customHeight="1" x14ac:dyDescent="0.2">
      <c r="A167" s="24">
        <v>153</v>
      </c>
      <c r="B167" s="48" t="s">
        <v>119</v>
      </c>
      <c r="C167" s="29">
        <f t="shared" si="173"/>
        <v>106.06970000000001</v>
      </c>
      <c r="D167" s="29">
        <v>26.017199999999999</v>
      </c>
      <c r="E167" s="29">
        <v>27.417000000000002</v>
      </c>
      <c r="F167" s="29">
        <v>26.2074</v>
      </c>
      <c r="G167" s="29">
        <v>26.428100000000001</v>
      </c>
      <c r="H167" s="29">
        <f t="shared" si="174"/>
        <v>132.546379</v>
      </c>
      <c r="I167" s="29">
        <v>30.249338000000002</v>
      </c>
      <c r="J167" s="29">
        <v>24.2883</v>
      </c>
      <c r="K167" s="29">
        <v>35.053686999999996</v>
      </c>
      <c r="L167" s="29">
        <v>42.955053999999997</v>
      </c>
      <c r="M167" s="29">
        <v>23.669121759999999</v>
      </c>
      <c r="N167" s="27">
        <v>153</v>
      </c>
    </row>
    <row r="168" spans="1:14" ht="13.15" customHeight="1" x14ac:dyDescent="0.2">
      <c r="A168" s="24">
        <v>154</v>
      </c>
      <c r="B168" s="48" t="s">
        <v>120</v>
      </c>
      <c r="C168" s="29">
        <f t="shared" si="173"/>
        <v>48.659400000000005</v>
      </c>
      <c r="D168" s="29">
        <v>10.228</v>
      </c>
      <c r="E168" s="29">
        <v>14.39</v>
      </c>
      <c r="F168" s="29">
        <v>11.617900000000001</v>
      </c>
      <c r="G168" s="29">
        <v>12.423500000000001</v>
      </c>
      <c r="H168" s="29">
        <f t="shared" si="174"/>
        <v>57.177076</v>
      </c>
      <c r="I168" s="44">
        <v>12.396383</v>
      </c>
      <c r="J168" s="44">
        <v>15.711399999999999</v>
      </c>
      <c r="K168" s="44">
        <v>15.052258</v>
      </c>
      <c r="L168" s="44">
        <v>14.017035</v>
      </c>
      <c r="M168" s="44">
        <v>5.1779275699999996</v>
      </c>
      <c r="N168" s="27">
        <v>154</v>
      </c>
    </row>
    <row r="169" spans="1:14" ht="13.15" customHeight="1" x14ac:dyDescent="0.2">
      <c r="A169" s="24">
        <v>155</v>
      </c>
      <c r="B169" s="28" t="s">
        <v>12</v>
      </c>
      <c r="C169" s="38">
        <f>C170+C171+C172+C173+C174</f>
        <v>-227.29739999999998</v>
      </c>
      <c r="D169" s="38">
        <f t="shared" ref="D169:G169" si="175">D170+D171+D172+D173+D174</f>
        <v>-55.63</v>
      </c>
      <c r="E169" s="38">
        <f t="shared" si="175"/>
        <v>-55.864199999999997</v>
      </c>
      <c r="F169" s="38">
        <f t="shared" si="175"/>
        <v>-55.975100000000005</v>
      </c>
      <c r="G169" s="38">
        <f t="shared" si="175"/>
        <v>-59.828099999999999</v>
      </c>
      <c r="H169" s="38">
        <f>H170+H171+H172+H173+H174</f>
        <v>-233.32475099999999</v>
      </c>
      <c r="I169" s="38">
        <f t="shared" ref="I169:M169" si="176">I170+I171+I172+I173+I174</f>
        <v>-54.854715999999996</v>
      </c>
      <c r="J169" s="38">
        <f t="shared" si="176"/>
        <v>-68.366410999999999</v>
      </c>
      <c r="K169" s="38">
        <f t="shared" si="176"/>
        <v>-49.673003000000001</v>
      </c>
      <c r="L169" s="38">
        <f t="shared" si="176"/>
        <v>-60.430620999999995</v>
      </c>
      <c r="M169" s="38">
        <f t="shared" si="176"/>
        <v>-39.304158599999994</v>
      </c>
      <c r="N169" s="27">
        <v>155</v>
      </c>
    </row>
    <row r="170" spans="1:14" ht="13.15" customHeight="1" x14ac:dyDescent="0.2">
      <c r="A170" s="24">
        <v>156</v>
      </c>
      <c r="B170" s="48" t="s">
        <v>121</v>
      </c>
      <c r="C170" s="29">
        <f t="shared" ref="C170:C174" si="177">D170+E170+F170+G170</f>
        <v>-102.92349999999999</v>
      </c>
      <c r="D170" s="47">
        <v>-25.200800000000001</v>
      </c>
      <c r="E170" s="47">
        <v>-25.041699999999999</v>
      </c>
      <c r="F170" s="47">
        <v>-24.716699999999999</v>
      </c>
      <c r="G170" s="47">
        <v>-27.964300000000001</v>
      </c>
      <c r="H170" s="29">
        <f t="shared" ref="H170:H174" si="178">I170+J170+K170+L170</f>
        <v>-100.29792599999999</v>
      </c>
      <c r="I170" s="47">
        <v>-24.790903999999998</v>
      </c>
      <c r="J170" s="47">
        <v>-27.704999000000001</v>
      </c>
      <c r="K170" s="47">
        <v>-24.103719999999999</v>
      </c>
      <c r="L170" s="47">
        <v>-23.698302999999999</v>
      </c>
      <c r="M170" s="47">
        <v>-19.267785999999997</v>
      </c>
      <c r="N170" s="27">
        <v>156</v>
      </c>
    </row>
    <row r="171" spans="1:14" ht="13.15" customHeight="1" x14ac:dyDescent="0.2">
      <c r="A171" s="24">
        <v>157</v>
      </c>
      <c r="B171" s="48" t="s">
        <v>122</v>
      </c>
      <c r="C171" s="29">
        <f t="shared" si="177"/>
        <v>-14.237</v>
      </c>
      <c r="D171" s="47">
        <v>-3.1728000000000001</v>
      </c>
      <c r="E171" s="47">
        <v>-3.4860000000000002</v>
      </c>
      <c r="F171" s="47">
        <v>-3.8273999999999999</v>
      </c>
      <c r="G171" s="47">
        <v>-3.7507999999999999</v>
      </c>
      <c r="H171" s="29">
        <f t="shared" si="178"/>
        <v>-13.983813000000001</v>
      </c>
      <c r="I171" s="47">
        <v>-3.2778659999999999</v>
      </c>
      <c r="J171" s="47">
        <v>-3.6311390000000001</v>
      </c>
      <c r="K171" s="47">
        <v>-3.6927120000000002</v>
      </c>
      <c r="L171" s="47">
        <v>-3.3820960000000002</v>
      </c>
      <c r="M171" s="47">
        <v>-2.6910620000000001</v>
      </c>
      <c r="N171" s="27">
        <v>157</v>
      </c>
    </row>
    <row r="172" spans="1:14" ht="13.15" customHeight="1" x14ac:dyDescent="0.2">
      <c r="A172" s="24">
        <v>158</v>
      </c>
      <c r="B172" s="48" t="s">
        <v>118</v>
      </c>
      <c r="C172" s="29">
        <f t="shared" si="177"/>
        <v>0</v>
      </c>
      <c r="D172" s="47">
        <v>0</v>
      </c>
      <c r="E172" s="47">
        <v>0</v>
      </c>
      <c r="F172" s="47">
        <v>0</v>
      </c>
      <c r="G172" s="47">
        <v>0</v>
      </c>
      <c r="H172" s="29">
        <f t="shared" si="178"/>
        <v>0</v>
      </c>
      <c r="I172" s="47">
        <v>0</v>
      </c>
      <c r="J172" s="47">
        <v>0</v>
      </c>
      <c r="K172" s="47">
        <v>0</v>
      </c>
      <c r="L172" s="47">
        <v>0</v>
      </c>
      <c r="M172" s="47">
        <v>0</v>
      </c>
      <c r="N172" s="27">
        <v>158</v>
      </c>
    </row>
    <row r="173" spans="1:14" ht="13.15" customHeight="1" x14ac:dyDescent="0.2">
      <c r="A173" s="24">
        <v>159</v>
      </c>
      <c r="B173" s="48" t="s">
        <v>119</v>
      </c>
      <c r="C173" s="29">
        <f t="shared" si="177"/>
        <v>-69.657199999999989</v>
      </c>
      <c r="D173" s="47">
        <v>-17.030100000000001</v>
      </c>
      <c r="E173" s="47">
        <v>-18.006499999999999</v>
      </c>
      <c r="F173" s="47">
        <v>-17.403400000000001</v>
      </c>
      <c r="G173" s="47">
        <v>-17.217199999999998</v>
      </c>
      <c r="H173" s="29">
        <f t="shared" si="178"/>
        <v>-62.751454999999993</v>
      </c>
      <c r="I173" s="47">
        <v>-14.647907999999999</v>
      </c>
      <c r="J173" s="47">
        <v>-19.959223999999999</v>
      </c>
      <c r="K173" s="47">
        <v>-12.793316000000001</v>
      </c>
      <c r="L173" s="47">
        <v>-15.351006999999999</v>
      </c>
      <c r="M173" s="47">
        <v>-9.0340159399999997</v>
      </c>
      <c r="N173" s="27">
        <v>159</v>
      </c>
    </row>
    <row r="174" spans="1:14" ht="13.15" customHeight="1" x14ac:dyDescent="0.2">
      <c r="A174" s="24">
        <v>160</v>
      </c>
      <c r="B174" s="48" t="s">
        <v>120</v>
      </c>
      <c r="C174" s="29">
        <f t="shared" si="177"/>
        <v>-40.479700000000001</v>
      </c>
      <c r="D174" s="43">
        <v>-10.2263</v>
      </c>
      <c r="E174" s="43">
        <v>-9.33</v>
      </c>
      <c r="F174" s="43">
        <v>-10.0276</v>
      </c>
      <c r="G174" s="43">
        <v>-10.895799999999999</v>
      </c>
      <c r="H174" s="29">
        <f t="shared" si="178"/>
        <v>-56.291556999999997</v>
      </c>
      <c r="I174" s="44">
        <v>-12.138038</v>
      </c>
      <c r="J174" s="44">
        <v>-17.071048999999999</v>
      </c>
      <c r="K174" s="44">
        <v>-9.0832549999999994</v>
      </c>
      <c r="L174" s="44">
        <v>-17.999215</v>
      </c>
      <c r="M174" s="44">
        <v>-8.3112946599999997</v>
      </c>
      <c r="N174" s="27">
        <v>160</v>
      </c>
    </row>
    <row r="175" spans="1:14" ht="13.5" customHeight="1" x14ac:dyDescent="0.2">
      <c r="A175" s="24">
        <v>161</v>
      </c>
      <c r="B175" s="39" t="s">
        <v>123</v>
      </c>
      <c r="C175" s="31">
        <f>C176+C181</f>
        <v>-64.871299999999962</v>
      </c>
      <c r="D175" s="31">
        <f t="shared" ref="D175:G175" si="179">D176+D181</f>
        <v>18.65809999999999</v>
      </c>
      <c r="E175" s="31">
        <f t="shared" si="179"/>
        <v>-18.521600000000007</v>
      </c>
      <c r="F175" s="31">
        <f t="shared" si="179"/>
        <v>-15.195800000000006</v>
      </c>
      <c r="G175" s="31">
        <f t="shared" si="179"/>
        <v>-49.811999999999983</v>
      </c>
      <c r="H175" s="31">
        <f>H176+H181</f>
        <v>14.310847000000024</v>
      </c>
      <c r="I175" s="31">
        <f t="shared" ref="I175:M175" si="180">I176+I181</f>
        <v>4.2701679999999982</v>
      </c>
      <c r="J175" s="31">
        <f t="shared" si="180"/>
        <v>-4.0690769999999787</v>
      </c>
      <c r="K175" s="31">
        <f t="shared" si="180"/>
        <v>12.345602999999997</v>
      </c>
      <c r="L175" s="31">
        <f t="shared" si="180"/>
        <v>1.764152999999979</v>
      </c>
      <c r="M175" s="31">
        <f t="shared" si="180"/>
        <v>-2.4014858399999781</v>
      </c>
      <c r="N175" s="27">
        <v>161</v>
      </c>
    </row>
    <row r="176" spans="1:14" ht="13.15" customHeight="1" x14ac:dyDescent="0.2">
      <c r="A176" s="24">
        <v>162</v>
      </c>
      <c r="B176" s="28" t="s">
        <v>11</v>
      </c>
      <c r="C176" s="38">
        <f>C177+C178+C179+C180</f>
        <v>391.98490000000004</v>
      </c>
      <c r="D176" s="38">
        <f t="shared" ref="D176:G176" si="181">D177+D178+D179+D180</f>
        <v>128.23349999999999</v>
      </c>
      <c r="E176" s="38">
        <f t="shared" si="181"/>
        <v>89.370800000000003</v>
      </c>
      <c r="F176" s="38">
        <f t="shared" si="181"/>
        <v>88.113600000000005</v>
      </c>
      <c r="G176" s="38">
        <f t="shared" si="181"/>
        <v>86.266999999999996</v>
      </c>
      <c r="H176" s="38">
        <f>H177+H178+H179+H180</f>
        <v>380.23882200000003</v>
      </c>
      <c r="I176" s="38">
        <f t="shared" ref="I176:M176" si="182">I177+I178+I179+I180</f>
        <v>81.373195999999993</v>
      </c>
      <c r="J176" s="38">
        <f t="shared" si="182"/>
        <v>113.45250900000001</v>
      </c>
      <c r="K176" s="38">
        <f t="shared" si="182"/>
        <v>101.07366999999999</v>
      </c>
      <c r="L176" s="38">
        <f t="shared" si="182"/>
        <v>84.339446999999993</v>
      </c>
      <c r="M176" s="38">
        <f t="shared" si="182"/>
        <v>114.63670182</v>
      </c>
      <c r="N176" s="27">
        <v>162</v>
      </c>
    </row>
    <row r="177" spans="1:14" ht="13.15" customHeight="1" x14ac:dyDescent="0.2">
      <c r="A177" s="24">
        <v>163</v>
      </c>
      <c r="B177" s="48" t="s">
        <v>124</v>
      </c>
      <c r="C177" s="29">
        <f t="shared" ref="C177:C180" si="183">D177+E177+F177+G177</f>
        <v>65.66640000000001</v>
      </c>
      <c r="D177" s="44">
        <v>15.072800000000001</v>
      </c>
      <c r="E177" s="44">
        <v>18.002200000000002</v>
      </c>
      <c r="F177" s="44">
        <v>14.6274</v>
      </c>
      <c r="G177" s="44">
        <v>17.963999999999999</v>
      </c>
      <c r="H177" s="29">
        <f t="shared" ref="H177:H180" si="184">I177+J177+K177+L177</f>
        <v>48.511536999999997</v>
      </c>
      <c r="I177" s="44">
        <v>9.6025289999999988</v>
      </c>
      <c r="J177" s="44">
        <v>14.579600999999998</v>
      </c>
      <c r="K177" s="44">
        <v>13.987420999999999</v>
      </c>
      <c r="L177" s="44">
        <v>10.341986</v>
      </c>
      <c r="M177" s="44">
        <v>14.403764350000001</v>
      </c>
      <c r="N177" s="27">
        <v>163</v>
      </c>
    </row>
    <row r="178" spans="1:14" ht="13.15" customHeight="1" x14ac:dyDescent="0.2">
      <c r="A178" s="24">
        <v>164</v>
      </c>
      <c r="B178" s="48" t="s">
        <v>125</v>
      </c>
      <c r="C178" s="29">
        <f t="shared" si="183"/>
        <v>53.5137</v>
      </c>
      <c r="D178" s="29">
        <v>13.3642</v>
      </c>
      <c r="E178" s="29">
        <v>13.2874</v>
      </c>
      <c r="F178" s="29">
        <v>13.437099999999999</v>
      </c>
      <c r="G178" s="29">
        <v>13.425000000000001</v>
      </c>
      <c r="H178" s="29">
        <f t="shared" si="184"/>
        <v>48.954619999999998</v>
      </c>
      <c r="I178" s="44">
        <v>11.376836000000001</v>
      </c>
      <c r="J178" s="44">
        <v>11.715194</v>
      </c>
      <c r="K178" s="44">
        <v>13.305876</v>
      </c>
      <c r="L178" s="44">
        <v>12.556713999999999</v>
      </c>
      <c r="M178" s="44">
        <v>11.052240530000001</v>
      </c>
      <c r="N178" s="27">
        <v>164</v>
      </c>
    </row>
    <row r="179" spans="1:14" ht="13.15" customHeight="1" x14ac:dyDescent="0.2">
      <c r="A179" s="24">
        <v>165</v>
      </c>
      <c r="B179" s="48" t="s">
        <v>126</v>
      </c>
      <c r="C179" s="29">
        <f t="shared" si="183"/>
        <v>166.21299999999999</v>
      </c>
      <c r="D179" s="29">
        <v>51.677500000000002</v>
      </c>
      <c r="E179" s="29">
        <v>38.657200000000003</v>
      </c>
      <c r="F179" s="29">
        <v>35.303699999999999</v>
      </c>
      <c r="G179" s="29">
        <v>40.574599999999997</v>
      </c>
      <c r="H179" s="29">
        <f t="shared" si="184"/>
        <v>219.57375300000001</v>
      </c>
      <c r="I179" s="44">
        <v>43.883806</v>
      </c>
      <c r="J179" s="44">
        <v>69.240516999999997</v>
      </c>
      <c r="K179" s="44">
        <v>61.069152000000003</v>
      </c>
      <c r="L179" s="44">
        <v>45.380277999999997</v>
      </c>
      <c r="M179" s="44">
        <v>67.354501900000002</v>
      </c>
      <c r="N179" s="27">
        <v>165</v>
      </c>
    </row>
    <row r="180" spans="1:14" ht="13.15" customHeight="1" x14ac:dyDescent="0.2">
      <c r="A180" s="24">
        <v>166</v>
      </c>
      <c r="B180" s="48" t="s">
        <v>127</v>
      </c>
      <c r="C180" s="29">
        <f t="shared" si="183"/>
        <v>106.59180000000001</v>
      </c>
      <c r="D180" s="29">
        <v>48.119</v>
      </c>
      <c r="E180" s="29">
        <v>19.423999999999999</v>
      </c>
      <c r="F180" s="29">
        <v>24.7454</v>
      </c>
      <c r="G180" s="29">
        <v>14.3034</v>
      </c>
      <c r="H180" s="29">
        <f t="shared" si="184"/>
        <v>63.198912000000007</v>
      </c>
      <c r="I180" s="44">
        <v>16.510024999999999</v>
      </c>
      <c r="J180" s="44">
        <v>17.917197000000002</v>
      </c>
      <c r="K180" s="44">
        <v>12.711221</v>
      </c>
      <c r="L180" s="44">
        <v>16.060469000000001</v>
      </c>
      <c r="M180" s="44">
        <v>21.826195039999998</v>
      </c>
      <c r="N180" s="27">
        <v>166</v>
      </c>
    </row>
    <row r="181" spans="1:14" ht="13.15" customHeight="1" x14ac:dyDescent="0.2">
      <c r="A181" s="24">
        <v>167</v>
      </c>
      <c r="B181" s="28" t="s">
        <v>12</v>
      </c>
      <c r="C181" s="38">
        <f>C182+C183+C184+C185+C186+C187+C188+C189+C190</f>
        <v>-456.8562</v>
      </c>
      <c r="D181" s="38">
        <f t="shared" ref="D181:G181" si="185">D182+D183+D184+D185+D186+D187+D188+D189+D190</f>
        <v>-109.5754</v>
      </c>
      <c r="E181" s="38">
        <f t="shared" si="185"/>
        <v>-107.89240000000001</v>
      </c>
      <c r="F181" s="38">
        <f t="shared" si="185"/>
        <v>-103.30940000000001</v>
      </c>
      <c r="G181" s="38">
        <f t="shared" si="185"/>
        <v>-136.07899999999998</v>
      </c>
      <c r="H181" s="38">
        <f>H182+H183+H184+H185+H186+H187+H188+H189+H190</f>
        <v>-365.927975</v>
      </c>
      <c r="I181" s="38">
        <f t="shared" ref="I181:M181" si="186">I182+I183+I184+I185+I186+I187+I188+I189+I190</f>
        <v>-77.103027999999995</v>
      </c>
      <c r="J181" s="38">
        <f t="shared" si="186"/>
        <v>-117.52158599999999</v>
      </c>
      <c r="K181" s="38">
        <f t="shared" si="186"/>
        <v>-88.728066999999996</v>
      </c>
      <c r="L181" s="38">
        <f t="shared" si="186"/>
        <v>-82.575294000000014</v>
      </c>
      <c r="M181" s="38">
        <f t="shared" si="186"/>
        <v>-117.03818765999998</v>
      </c>
      <c r="N181" s="27">
        <v>167</v>
      </c>
    </row>
    <row r="182" spans="1:14" ht="13.15" customHeight="1" x14ac:dyDescent="0.2">
      <c r="A182" s="24">
        <v>168</v>
      </c>
      <c r="B182" s="48" t="s">
        <v>128</v>
      </c>
      <c r="C182" s="29">
        <f t="shared" ref="C182:C190" si="187">D182+E182+F182+G182</f>
        <v>-25.070599999999999</v>
      </c>
      <c r="D182" s="43">
        <v>-5.8948</v>
      </c>
      <c r="E182" s="43">
        <v>-5.9192</v>
      </c>
      <c r="F182" s="43">
        <v>-5.5582000000000003</v>
      </c>
      <c r="G182" s="43">
        <v>-7.6984000000000004</v>
      </c>
      <c r="H182" s="29">
        <f t="shared" ref="H182:H190" si="188">I182+J182+K182+L182</f>
        <v>-29.636757000000003</v>
      </c>
      <c r="I182" s="44">
        <v>-6.0921269999999996</v>
      </c>
      <c r="J182" s="44">
        <v>-7.7906940000000002</v>
      </c>
      <c r="K182" s="44">
        <v>-7.4633729999999998</v>
      </c>
      <c r="L182" s="44">
        <v>-8.2905630000000006</v>
      </c>
      <c r="M182" s="44">
        <v>-8.0154883600000009</v>
      </c>
      <c r="N182" s="27">
        <v>168</v>
      </c>
    </row>
    <row r="183" spans="1:14" ht="13.15" customHeight="1" x14ac:dyDescent="0.2">
      <c r="A183" s="24">
        <v>169</v>
      </c>
      <c r="B183" s="48" t="s">
        <v>129</v>
      </c>
      <c r="C183" s="29">
        <f t="shared" si="187"/>
        <v>-16.796099999999999</v>
      </c>
      <c r="D183" s="29">
        <v>-4.2445000000000004</v>
      </c>
      <c r="E183" s="29">
        <v>-4.1195000000000004</v>
      </c>
      <c r="F183" s="29">
        <v>-4.5217000000000001</v>
      </c>
      <c r="G183" s="29">
        <v>-3.9104000000000001</v>
      </c>
      <c r="H183" s="29">
        <f t="shared" si="188"/>
        <v>-15.615891000000001</v>
      </c>
      <c r="I183" s="29">
        <v>-4.1082539999999996</v>
      </c>
      <c r="J183" s="29">
        <v>-3.650134</v>
      </c>
      <c r="K183" s="29">
        <v>-4.8894830000000002</v>
      </c>
      <c r="L183" s="29">
        <v>-2.9680200000000001</v>
      </c>
      <c r="M183" s="29">
        <v>-2.744155590000001</v>
      </c>
      <c r="N183" s="27">
        <v>169</v>
      </c>
    </row>
    <row r="184" spans="1:14" ht="13.15" customHeight="1" x14ac:dyDescent="0.2">
      <c r="A184" s="24">
        <v>170</v>
      </c>
      <c r="B184" s="48" t="s">
        <v>130</v>
      </c>
      <c r="C184" s="29">
        <f t="shared" si="187"/>
        <v>-257.07460000000003</v>
      </c>
      <c r="D184" s="29">
        <v>-67.424199999999999</v>
      </c>
      <c r="E184" s="29">
        <v>-64.521699999999996</v>
      </c>
      <c r="F184" s="29">
        <v>-54.064700000000002</v>
      </c>
      <c r="G184" s="29">
        <v>-71.063999999999993</v>
      </c>
      <c r="H184" s="29">
        <f t="shared" si="188"/>
        <v>-217.63284400000001</v>
      </c>
      <c r="I184" s="29">
        <v>-40.348996999999997</v>
      </c>
      <c r="J184" s="29">
        <v>-77.456141000000002</v>
      </c>
      <c r="K184" s="29">
        <v>-49.822370999999997</v>
      </c>
      <c r="L184" s="29">
        <v>-50.005335000000002</v>
      </c>
      <c r="M184" s="29">
        <v>-78.928124089999969</v>
      </c>
      <c r="N184" s="27">
        <v>170</v>
      </c>
    </row>
    <row r="185" spans="1:14" ht="13.15" customHeight="1" x14ac:dyDescent="0.2">
      <c r="A185" s="24">
        <v>171</v>
      </c>
      <c r="B185" s="48" t="s">
        <v>131</v>
      </c>
      <c r="C185" s="29">
        <f t="shared" si="187"/>
        <v>-145.7697</v>
      </c>
      <c r="D185" s="29">
        <v>-29.620899999999999</v>
      </c>
      <c r="E185" s="29">
        <v>-30.164100000000001</v>
      </c>
      <c r="F185" s="29">
        <v>-36.466900000000003</v>
      </c>
      <c r="G185" s="29">
        <v>-49.517800000000001</v>
      </c>
      <c r="H185" s="29">
        <f t="shared" si="188"/>
        <v>-85.537573999999992</v>
      </c>
      <c r="I185" s="29">
        <v>-24.225155000000001</v>
      </c>
      <c r="J185" s="29">
        <v>-21.557402</v>
      </c>
      <c r="K185" s="29">
        <v>-22.222524</v>
      </c>
      <c r="L185" s="29">
        <v>-17.532492999999999</v>
      </c>
      <c r="M185" s="29">
        <v>-24.699353250000001</v>
      </c>
      <c r="N185" s="27">
        <v>171</v>
      </c>
    </row>
    <row r="186" spans="1:14" ht="13.15" customHeight="1" x14ac:dyDescent="0.2">
      <c r="A186" s="24">
        <v>172</v>
      </c>
      <c r="B186" s="48" t="s">
        <v>132</v>
      </c>
      <c r="C186" s="29">
        <f t="shared" si="187"/>
        <v>-12.11</v>
      </c>
      <c r="D186" s="29">
        <v>-2.38</v>
      </c>
      <c r="E186" s="29">
        <v>-3.16</v>
      </c>
      <c r="F186" s="29">
        <v>-2.69</v>
      </c>
      <c r="G186" s="29">
        <v>-3.88</v>
      </c>
      <c r="H186" s="29">
        <f t="shared" si="188"/>
        <v>-17.465544000000001</v>
      </c>
      <c r="I186" s="44">
        <v>-2.3181039999999999</v>
      </c>
      <c r="J186" s="44">
        <v>-7.0534400000000002</v>
      </c>
      <c r="K186" s="44">
        <v>-4.3173000000000004</v>
      </c>
      <c r="L186" s="44">
        <v>-3.7766999999999999</v>
      </c>
      <c r="M186" s="44">
        <v>-2.6400999999999999</v>
      </c>
      <c r="N186" s="27">
        <v>172</v>
      </c>
    </row>
    <row r="187" spans="1:14" ht="13.15" customHeight="1" x14ac:dyDescent="0.2">
      <c r="A187" s="24">
        <v>173</v>
      </c>
      <c r="B187" s="48" t="s">
        <v>133</v>
      </c>
      <c r="C187" s="29">
        <f t="shared" si="187"/>
        <v>0</v>
      </c>
      <c r="D187" s="47">
        <v>0</v>
      </c>
      <c r="E187" s="47">
        <v>0</v>
      </c>
      <c r="F187" s="47">
        <v>0</v>
      </c>
      <c r="G187" s="47">
        <v>0</v>
      </c>
      <c r="H187" s="29">
        <f t="shared" si="188"/>
        <v>0</v>
      </c>
      <c r="I187" s="47">
        <v>0</v>
      </c>
      <c r="J187" s="47">
        <v>0</v>
      </c>
      <c r="K187" s="47">
        <v>0</v>
      </c>
      <c r="L187" s="47">
        <v>0</v>
      </c>
      <c r="M187" s="47">
        <v>0</v>
      </c>
      <c r="N187" s="27">
        <v>173</v>
      </c>
    </row>
    <row r="188" spans="1:14" ht="13.15" customHeight="1" x14ac:dyDescent="0.2">
      <c r="A188" s="24">
        <v>174</v>
      </c>
      <c r="B188" s="48" t="s">
        <v>134</v>
      </c>
      <c r="C188" s="29">
        <f t="shared" si="187"/>
        <v>0</v>
      </c>
      <c r="D188" s="47">
        <v>0</v>
      </c>
      <c r="E188" s="47">
        <v>0</v>
      </c>
      <c r="F188" s="47">
        <v>0</v>
      </c>
      <c r="G188" s="47">
        <v>0</v>
      </c>
      <c r="H188" s="29">
        <f t="shared" si="188"/>
        <v>0</v>
      </c>
      <c r="I188" s="47">
        <v>0</v>
      </c>
      <c r="J188" s="47">
        <v>0</v>
      </c>
      <c r="K188" s="47">
        <v>0</v>
      </c>
      <c r="L188" s="47">
        <v>0</v>
      </c>
      <c r="M188" s="47">
        <v>0</v>
      </c>
      <c r="N188" s="27">
        <v>174</v>
      </c>
    </row>
    <row r="189" spans="1:14" ht="13.15" customHeight="1" x14ac:dyDescent="0.2">
      <c r="A189" s="24">
        <v>175</v>
      </c>
      <c r="B189" s="48" t="s">
        <v>135</v>
      </c>
      <c r="C189" s="29">
        <f t="shared" si="187"/>
        <v>0</v>
      </c>
      <c r="D189" s="47">
        <v>0</v>
      </c>
      <c r="E189" s="47">
        <v>0</v>
      </c>
      <c r="F189" s="47">
        <v>0</v>
      </c>
      <c r="G189" s="47">
        <v>0</v>
      </c>
      <c r="H189" s="29">
        <f t="shared" si="188"/>
        <v>0</v>
      </c>
      <c r="I189" s="47">
        <v>0</v>
      </c>
      <c r="J189" s="47">
        <v>0</v>
      </c>
      <c r="K189" s="47">
        <v>0</v>
      </c>
      <c r="L189" s="47">
        <v>0</v>
      </c>
      <c r="M189" s="47">
        <v>0</v>
      </c>
      <c r="N189" s="27">
        <v>175</v>
      </c>
    </row>
    <row r="190" spans="1:14" ht="13.15" customHeight="1" x14ac:dyDescent="0.2">
      <c r="A190" s="24">
        <v>176</v>
      </c>
      <c r="B190" s="48" t="s">
        <v>136</v>
      </c>
      <c r="C190" s="29">
        <f t="shared" si="187"/>
        <v>-3.5200000000000002E-2</v>
      </c>
      <c r="D190" s="43">
        <v>-1.0999999999999999E-2</v>
      </c>
      <c r="E190" s="43">
        <v>-7.9000000000000008E-3</v>
      </c>
      <c r="F190" s="43">
        <v>-7.9000000000000008E-3</v>
      </c>
      <c r="G190" s="43">
        <v>-8.3999999999999995E-3</v>
      </c>
      <c r="H190" s="29">
        <f t="shared" si="188"/>
        <v>-3.9364999999999997E-2</v>
      </c>
      <c r="I190" s="51">
        <v>-1.0390999999999999E-2</v>
      </c>
      <c r="J190" s="51">
        <v>-1.3775000000000001E-2</v>
      </c>
      <c r="K190" s="51">
        <v>-1.3016E-2</v>
      </c>
      <c r="L190" s="51">
        <v>-2.183E-3</v>
      </c>
      <c r="M190" s="51">
        <v>-1.096637E-2</v>
      </c>
      <c r="N190" s="27">
        <v>176</v>
      </c>
    </row>
    <row r="191" spans="1:14" ht="13.5" customHeight="1" x14ac:dyDescent="0.2">
      <c r="A191" s="24">
        <v>177</v>
      </c>
      <c r="B191" s="39" t="s">
        <v>137</v>
      </c>
      <c r="C191" s="31">
        <f>C192+C193</f>
        <v>-17.329299999999996</v>
      </c>
      <c r="D191" s="49">
        <f t="shared" ref="D191:G191" si="189">D192+D193</f>
        <v>-4.428799999999999</v>
      </c>
      <c r="E191" s="49">
        <f t="shared" si="189"/>
        <v>-3.9273000000000007</v>
      </c>
      <c r="F191" s="49">
        <f t="shared" si="189"/>
        <v>-4.0472999999999999</v>
      </c>
      <c r="G191" s="49">
        <f t="shared" si="189"/>
        <v>-4.9259000000000004</v>
      </c>
      <c r="H191" s="31">
        <f>H192+H193</f>
        <v>-17.127153999999997</v>
      </c>
      <c r="I191" s="33">
        <f t="shared" ref="I191:M191" si="190">I192+I193</f>
        <v>-4.3343609999999995</v>
      </c>
      <c r="J191" s="33">
        <f t="shared" si="190"/>
        <v>-4.4043980000000005</v>
      </c>
      <c r="K191" s="33">
        <f t="shared" si="190"/>
        <v>-4.238742000000002</v>
      </c>
      <c r="L191" s="33">
        <f t="shared" si="190"/>
        <v>-4.1496530000000007</v>
      </c>
      <c r="M191" s="33">
        <f t="shared" si="190"/>
        <v>-4.7943148100000013</v>
      </c>
      <c r="N191" s="27">
        <v>177</v>
      </c>
    </row>
    <row r="192" spans="1:14" ht="13.15" customHeight="1" x14ac:dyDescent="0.2">
      <c r="A192" s="24">
        <v>178</v>
      </c>
      <c r="B192" s="28" t="s">
        <v>11</v>
      </c>
      <c r="C192" s="29">
        <f t="shared" ref="C192:C193" si="191">D192+E192+F192+G192</f>
        <v>34.578600000000002</v>
      </c>
      <c r="D192" s="43">
        <v>8.8810000000000002</v>
      </c>
      <c r="E192" s="43">
        <v>8.2856000000000005</v>
      </c>
      <c r="F192" s="43">
        <v>8.5823</v>
      </c>
      <c r="G192" s="43">
        <v>8.8297000000000008</v>
      </c>
      <c r="H192" s="29">
        <f t="shared" ref="H192:H193" si="192">I192+J192+K192+L192</f>
        <v>34.254564999999999</v>
      </c>
      <c r="I192" s="44">
        <v>8.6100930000000009</v>
      </c>
      <c r="J192" s="44">
        <v>8.7227130000000006</v>
      </c>
      <c r="K192" s="44">
        <v>8.6128579999999992</v>
      </c>
      <c r="L192" s="44">
        <v>8.3089009999999988</v>
      </c>
      <c r="M192" s="44">
        <v>8.7822391399999997</v>
      </c>
      <c r="N192" s="27">
        <v>178</v>
      </c>
    </row>
    <row r="193" spans="1:14" ht="13.15" customHeight="1" x14ac:dyDescent="0.2">
      <c r="A193" s="24">
        <v>179</v>
      </c>
      <c r="B193" s="28" t="s">
        <v>12</v>
      </c>
      <c r="C193" s="29">
        <f t="shared" si="191"/>
        <v>-51.907899999999998</v>
      </c>
      <c r="D193" s="47">
        <v>-13.309799999999999</v>
      </c>
      <c r="E193" s="47">
        <v>-12.212900000000001</v>
      </c>
      <c r="F193" s="47">
        <v>-12.6296</v>
      </c>
      <c r="G193" s="47">
        <v>-13.755600000000001</v>
      </c>
      <c r="H193" s="29">
        <f t="shared" si="192"/>
        <v>-51.381718999999997</v>
      </c>
      <c r="I193" s="47">
        <v>-12.944454</v>
      </c>
      <c r="J193" s="47">
        <v>-13.127111000000001</v>
      </c>
      <c r="K193" s="47">
        <v>-12.851600000000001</v>
      </c>
      <c r="L193" s="47">
        <v>-12.458553999999999</v>
      </c>
      <c r="M193" s="47">
        <v>-13.576553950000001</v>
      </c>
      <c r="N193" s="27">
        <v>179</v>
      </c>
    </row>
    <row r="194" spans="1:14" ht="13.5" customHeight="1" x14ac:dyDescent="0.2">
      <c r="A194" s="24">
        <v>180</v>
      </c>
      <c r="B194" s="39" t="s">
        <v>138</v>
      </c>
      <c r="C194" s="31">
        <f>C195+C196</f>
        <v>-17.700000000000006</v>
      </c>
      <c r="D194" s="49">
        <f t="shared" ref="D194:G194" si="193">D195+D196</f>
        <v>-10.3</v>
      </c>
      <c r="E194" s="49">
        <f t="shared" si="193"/>
        <v>-2.9000000000000004</v>
      </c>
      <c r="F194" s="49">
        <f t="shared" si="193"/>
        <v>-2.2999999999999998</v>
      </c>
      <c r="G194" s="49">
        <f t="shared" si="193"/>
        <v>-2.200000000000002</v>
      </c>
      <c r="H194" s="31">
        <f>H195+H196</f>
        <v>-58.478400000000008</v>
      </c>
      <c r="I194" s="33">
        <f t="shared" ref="I194:M194" si="194">I195+I196</f>
        <v>-14.619600000000002</v>
      </c>
      <c r="J194" s="33">
        <f t="shared" si="194"/>
        <v>-14.619600000000002</v>
      </c>
      <c r="K194" s="33">
        <f t="shared" si="194"/>
        <v>-14.619600000000002</v>
      </c>
      <c r="L194" s="33">
        <f t="shared" si="194"/>
        <v>-14.619600000000002</v>
      </c>
      <c r="M194" s="33">
        <f t="shared" si="194"/>
        <v>-10.089611000000001</v>
      </c>
      <c r="N194" s="27">
        <v>180</v>
      </c>
    </row>
    <row r="195" spans="1:14" ht="13.15" customHeight="1" x14ac:dyDescent="0.2">
      <c r="A195" s="24">
        <v>181</v>
      </c>
      <c r="B195" s="28" t="s">
        <v>11</v>
      </c>
      <c r="C195" s="29">
        <f>D195+E195+F195+G195</f>
        <v>21.7</v>
      </c>
      <c r="D195" s="47">
        <v>1</v>
      </c>
      <c r="E195" s="47">
        <v>6.6</v>
      </c>
      <c r="F195" s="47">
        <v>7.2</v>
      </c>
      <c r="G195" s="47">
        <v>6.8999999999999995</v>
      </c>
      <c r="H195" s="29">
        <f>I195+J195+K195+L195</f>
        <v>12.721599999999999</v>
      </c>
      <c r="I195" s="47">
        <v>3.1803999999999997</v>
      </c>
      <c r="J195" s="47">
        <v>3.1803999999999997</v>
      </c>
      <c r="K195" s="47">
        <v>3.1803999999999997</v>
      </c>
      <c r="L195" s="47">
        <v>3.1803999999999997</v>
      </c>
      <c r="M195" s="47">
        <v>2.7103890000000002</v>
      </c>
      <c r="N195" s="27">
        <v>181</v>
      </c>
    </row>
    <row r="196" spans="1:14" ht="13.15" customHeight="1" x14ac:dyDescent="0.2">
      <c r="A196" s="24">
        <v>182</v>
      </c>
      <c r="B196" s="28" t="s">
        <v>12</v>
      </c>
      <c r="C196" s="29">
        <f>C197+C198</f>
        <v>-39.400000000000006</v>
      </c>
      <c r="D196" s="47">
        <f t="shared" ref="D196:G196" si="195">D197+D198</f>
        <v>-11.3</v>
      </c>
      <c r="E196" s="47">
        <f t="shared" si="195"/>
        <v>-9.5</v>
      </c>
      <c r="F196" s="47">
        <f t="shared" si="195"/>
        <v>-9.5</v>
      </c>
      <c r="G196" s="47">
        <f t="shared" si="195"/>
        <v>-9.1000000000000014</v>
      </c>
      <c r="H196" s="29">
        <f>H197+H198</f>
        <v>-71.2</v>
      </c>
      <c r="I196" s="47">
        <f t="shared" ref="I196:M196" si="196">I197+I198</f>
        <v>-17.8</v>
      </c>
      <c r="J196" s="47">
        <f t="shared" si="196"/>
        <v>-17.8</v>
      </c>
      <c r="K196" s="47">
        <f t="shared" si="196"/>
        <v>-17.8</v>
      </c>
      <c r="L196" s="47">
        <f t="shared" si="196"/>
        <v>-17.8</v>
      </c>
      <c r="M196" s="47">
        <f t="shared" si="196"/>
        <v>-12.8</v>
      </c>
      <c r="N196" s="27">
        <v>182</v>
      </c>
    </row>
    <row r="197" spans="1:14" ht="13.15" customHeight="1" x14ac:dyDescent="0.2">
      <c r="A197" s="24">
        <v>183</v>
      </c>
      <c r="B197" s="48" t="s">
        <v>139</v>
      </c>
      <c r="C197" s="29">
        <f t="shared" ref="C197:C198" si="197">D197+E197+F197+G197</f>
        <v>-8.2000000000000011</v>
      </c>
      <c r="D197" s="43">
        <v>-3.5</v>
      </c>
      <c r="E197" s="43">
        <v>-1.7</v>
      </c>
      <c r="F197" s="43">
        <v>-1.7</v>
      </c>
      <c r="G197" s="43">
        <v>-1.3</v>
      </c>
      <c r="H197" s="29">
        <f t="shared" ref="H197:H198" si="198">I197+J197+K197+L197</f>
        <v>-40</v>
      </c>
      <c r="I197" s="44">
        <v>-10</v>
      </c>
      <c r="J197" s="44">
        <v>-10</v>
      </c>
      <c r="K197" s="44">
        <v>-10</v>
      </c>
      <c r="L197" s="44">
        <v>-10</v>
      </c>
      <c r="M197" s="44">
        <v>-5</v>
      </c>
      <c r="N197" s="27">
        <v>183</v>
      </c>
    </row>
    <row r="198" spans="1:14" ht="13.15" customHeight="1" x14ac:dyDescent="0.2">
      <c r="A198" s="24">
        <v>184</v>
      </c>
      <c r="B198" s="48" t="s">
        <v>140</v>
      </c>
      <c r="C198" s="29">
        <f t="shared" si="197"/>
        <v>-31.200000000000003</v>
      </c>
      <c r="D198" s="44">
        <v>-7.8000000000000007</v>
      </c>
      <c r="E198" s="44">
        <v>-7.8000000000000007</v>
      </c>
      <c r="F198" s="44">
        <v>-7.8000000000000007</v>
      </c>
      <c r="G198" s="44">
        <v>-7.8000000000000007</v>
      </c>
      <c r="H198" s="29">
        <f t="shared" si="198"/>
        <v>-31.200000000000003</v>
      </c>
      <c r="I198" s="44">
        <v>-7.8000000000000007</v>
      </c>
      <c r="J198" s="44">
        <v>-7.8000000000000007</v>
      </c>
      <c r="K198" s="44">
        <v>-7.8000000000000007</v>
      </c>
      <c r="L198" s="44">
        <v>-7.8000000000000007</v>
      </c>
      <c r="M198" s="44">
        <v>-7.8000000000000007</v>
      </c>
      <c r="N198" s="27">
        <v>184</v>
      </c>
    </row>
    <row r="199" spans="1:14" ht="13.5" customHeight="1" x14ac:dyDescent="0.2">
      <c r="A199" s="24">
        <v>185</v>
      </c>
      <c r="B199" s="39" t="s">
        <v>141</v>
      </c>
      <c r="C199" s="31">
        <f>C200+C201</f>
        <v>1220.7743999999998</v>
      </c>
      <c r="D199" s="49">
        <f t="shared" ref="D199:G199" si="199">D200+D201</f>
        <v>283.67990000000003</v>
      </c>
      <c r="E199" s="49">
        <f t="shared" si="199"/>
        <v>308.02449999999993</v>
      </c>
      <c r="F199" s="49">
        <f t="shared" si="199"/>
        <v>320.98380000000003</v>
      </c>
      <c r="G199" s="49">
        <f t="shared" si="199"/>
        <v>308.08620000000002</v>
      </c>
      <c r="H199" s="31">
        <f>H200+H201</f>
        <v>1148.7892019999999</v>
      </c>
      <c r="I199" s="33">
        <f t="shared" ref="I199:M199" si="200">I200+I201</f>
        <v>244.41115699999997</v>
      </c>
      <c r="J199" s="33">
        <f t="shared" si="200"/>
        <v>274.68079599999999</v>
      </c>
      <c r="K199" s="33">
        <f t="shared" si="200"/>
        <v>311.78143899999998</v>
      </c>
      <c r="L199" s="33">
        <f t="shared" si="200"/>
        <v>317.91580999999985</v>
      </c>
      <c r="M199" s="33">
        <f t="shared" si="200"/>
        <v>305.92242146999996</v>
      </c>
      <c r="N199" s="27">
        <v>185</v>
      </c>
    </row>
    <row r="200" spans="1:14" ht="13.15" customHeight="1" x14ac:dyDescent="0.2">
      <c r="A200" s="24">
        <v>186</v>
      </c>
      <c r="B200" s="28" t="s">
        <v>11</v>
      </c>
      <c r="C200" s="29">
        <f t="shared" ref="C200:M200" si="201">C203+C216+C220</f>
        <v>1948.7922999999998</v>
      </c>
      <c r="D200" s="29">
        <f t="shared" si="201"/>
        <v>474.32870000000003</v>
      </c>
      <c r="E200" s="29">
        <f t="shared" si="201"/>
        <v>486.31299999999993</v>
      </c>
      <c r="F200" s="29">
        <f t="shared" si="201"/>
        <v>500.21410000000003</v>
      </c>
      <c r="G200" s="29">
        <f t="shared" si="201"/>
        <v>487.93650000000002</v>
      </c>
      <c r="H200" s="29">
        <f t="shared" si="201"/>
        <v>2000.8200849999998</v>
      </c>
      <c r="I200" s="29">
        <f t="shared" si="201"/>
        <v>458.44205499999998</v>
      </c>
      <c r="J200" s="29">
        <f t="shared" si="201"/>
        <v>488.30031299999996</v>
      </c>
      <c r="K200" s="29">
        <f t="shared" si="201"/>
        <v>524.78359</v>
      </c>
      <c r="L200" s="29">
        <f t="shared" si="201"/>
        <v>529.29412699999989</v>
      </c>
      <c r="M200" s="29">
        <f t="shared" si="201"/>
        <v>458.39068103999995</v>
      </c>
      <c r="N200" s="27">
        <v>186</v>
      </c>
    </row>
    <row r="201" spans="1:14" ht="13.15" customHeight="1" x14ac:dyDescent="0.2">
      <c r="A201" s="24">
        <v>187</v>
      </c>
      <c r="B201" s="28" t="s">
        <v>12</v>
      </c>
      <c r="C201" s="29">
        <f t="shared" ref="C201:M201" si="202">C210+C217+C221</f>
        <v>-728.01790000000005</v>
      </c>
      <c r="D201" s="29">
        <f t="shared" si="202"/>
        <v>-190.64879999999999</v>
      </c>
      <c r="E201" s="29">
        <f t="shared" si="202"/>
        <v>-178.2885</v>
      </c>
      <c r="F201" s="29">
        <f t="shared" si="202"/>
        <v>-179.2303</v>
      </c>
      <c r="G201" s="29">
        <f t="shared" si="202"/>
        <v>-179.8503</v>
      </c>
      <c r="H201" s="29">
        <f t="shared" si="202"/>
        <v>-852.03088300000002</v>
      </c>
      <c r="I201" s="29">
        <f t="shared" si="202"/>
        <v>-214.03089800000001</v>
      </c>
      <c r="J201" s="29">
        <f t="shared" si="202"/>
        <v>-213.619517</v>
      </c>
      <c r="K201" s="29">
        <f t="shared" si="202"/>
        <v>-213.002151</v>
      </c>
      <c r="L201" s="29">
        <f t="shared" si="202"/>
        <v>-211.37831700000001</v>
      </c>
      <c r="M201" s="29">
        <f t="shared" si="202"/>
        <v>-152.46825956999999</v>
      </c>
      <c r="N201" s="27">
        <v>187</v>
      </c>
    </row>
    <row r="202" spans="1:14" ht="13.5" customHeight="1" x14ac:dyDescent="0.2">
      <c r="A202" s="24">
        <v>188</v>
      </c>
      <c r="B202" s="40" t="s">
        <v>142</v>
      </c>
      <c r="C202" s="31">
        <f>C203+C210</f>
        <v>1459.3240999999998</v>
      </c>
      <c r="D202" s="31">
        <f t="shared" ref="D202:G202" si="203">D203+D210</f>
        <v>349.32830000000001</v>
      </c>
      <c r="E202" s="31">
        <f t="shared" si="203"/>
        <v>365.41589999999997</v>
      </c>
      <c r="F202" s="31">
        <f t="shared" si="203"/>
        <v>378.83089999999999</v>
      </c>
      <c r="G202" s="31">
        <f t="shared" si="203"/>
        <v>365.74899999999997</v>
      </c>
      <c r="H202" s="31">
        <f>H203+H210</f>
        <v>1484.6460689999997</v>
      </c>
      <c r="I202" s="31">
        <f t="shared" ref="I202:M202" si="204">I203+I210</f>
        <v>330.67683199999999</v>
      </c>
      <c r="J202" s="31">
        <f t="shared" si="204"/>
        <v>360.93270699999999</v>
      </c>
      <c r="K202" s="31">
        <f t="shared" si="204"/>
        <v>395.65210999999999</v>
      </c>
      <c r="L202" s="31">
        <f t="shared" si="204"/>
        <v>397.38441999999992</v>
      </c>
      <c r="M202" s="31">
        <f t="shared" si="204"/>
        <v>376.18846460999993</v>
      </c>
      <c r="N202" s="27">
        <v>188</v>
      </c>
    </row>
    <row r="203" spans="1:14" ht="13.15" customHeight="1" x14ac:dyDescent="0.2">
      <c r="A203" s="24">
        <v>189</v>
      </c>
      <c r="B203" s="28" t="s">
        <v>11</v>
      </c>
      <c r="C203" s="38">
        <f>C204+C205+C206+C207+C208+C209</f>
        <v>1496.8860999999997</v>
      </c>
      <c r="D203" s="38">
        <f t="shared" ref="D203:G203" si="205">D204+D205+D206+D207+D208+D209</f>
        <v>361.42689999999999</v>
      </c>
      <c r="E203" s="38">
        <f t="shared" si="205"/>
        <v>374.01849999999996</v>
      </c>
      <c r="F203" s="38">
        <f t="shared" si="205"/>
        <v>387.2133</v>
      </c>
      <c r="G203" s="38">
        <f t="shared" si="205"/>
        <v>374.22739999999999</v>
      </c>
      <c r="H203" s="38">
        <f>H204+H205+H206+H207+H208+H209</f>
        <v>1532.2633399999997</v>
      </c>
      <c r="I203" s="38">
        <f t="shared" ref="I203:M203" si="206">I204+I205+I206+I207+I208+I209</f>
        <v>342.58462900000001</v>
      </c>
      <c r="J203" s="38">
        <f t="shared" si="206"/>
        <v>372.84362799999997</v>
      </c>
      <c r="K203" s="38">
        <f t="shared" si="206"/>
        <v>407.554802</v>
      </c>
      <c r="L203" s="38">
        <f t="shared" si="206"/>
        <v>409.28028099999995</v>
      </c>
      <c r="M203" s="38">
        <f t="shared" si="206"/>
        <v>382.11131687999995</v>
      </c>
      <c r="N203" s="27">
        <v>189</v>
      </c>
    </row>
    <row r="204" spans="1:14" ht="13.15" customHeight="1" x14ac:dyDescent="0.2">
      <c r="A204" s="24">
        <v>190</v>
      </c>
      <c r="B204" s="50" t="s">
        <v>143</v>
      </c>
      <c r="C204" s="29">
        <f t="shared" ref="C204:C209" si="207">D204+E204+F204+G204</f>
        <v>3.27</v>
      </c>
      <c r="D204" s="29">
        <v>1.37</v>
      </c>
      <c r="E204" s="29">
        <v>0.8</v>
      </c>
      <c r="F204" s="29">
        <v>0.6</v>
      </c>
      <c r="G204" s="29">
        <v>0.5</v>
      </c>
      <c r="H204" s="29">
        <f t="shared" ref="H204:H209" si="208">I204+J204+K204+L204</f>
        <v>0</v>
      </c>
      <c r="I204" s="44">
        <v>0</v>
      </c>
      <c r="J204" s="44">
        <v>0</v>
      </c>
      <c r="K204" s="44">
        <v>0</v>
      </c>
      <c r="L204" s="44">
        <v>0</v>
      </c>
      <c r="M204" s="44">
        <v>0</v>
      </c>
      <c r="N204" s="27">
        <v>190</v>
      </c>
    </row>
    <row r="205" spans="1:14" ht="13.15" customHeight="1" x14ac:dyDescent="0.2">
      <c r="A205" s="24">
        <v>191</v>
      </c>
      <c r="B205" s="50" t="s">
        <v>144</v>
      </c>
      <c r="C205" s="29">
        <f t="shared" si="207"/>
        <v>2.0633999999999997</v>
      </c>
      <c r="D205" s="43">
        <v>0.52649999999999997</v>
      </c>
      <c r="E205" s="43">
        <v>0.53180000000000005</v>
      </c>
      <c r="F205" s="43">
        <v>0.50519999999999998</v>
      </c>
      <c r="G205" s="43">
        <v>0.49990000000000001</v>
      </c>
      <c r="H205" s="29">
        <f t="shared" si="208"/>
        <v>2.0243570000000002</v>
      </c>
      <c r="I205" s="44">
        <v>0.51068599999999997</v>
      </c>
      <c r="J205" s="44">
        <v>0.51481200000000005</v>
      </c>
      <c r="K205" s="44">
        <v>0.50394099999999997</v>
      </c>
      <c r="L205" s="44">
        <v>0.49491800000000002</v>
      </c>
      <c r="M205" s="44">
        <v>0.33194568000000002</v>
      </c>
      <c r="N205" s="27">
        <v>191</v>
      </c>
    </row>
    <row r="206" spans="1:14" ht="13.15" customHeight="1" x14ac:dyDescent="0.2">
      <c r="A206" s="24">
        <v>192</v>
      </c>
      <c r="B206" s="50" t="s">
        <v>145</v>
      </c>
      <c r="C206" s="29">
        <f t="shared" si="207"/>
        <v>48</v>
      </c>
      <c r="D206" s="43">
        <v>12</v>
      </c>
      <c r="E206" s="43">
        <v>12</v>
      </c>
      <c r="F206" s="43">
        <v>12</v>
      </c>
      <c r="G206" s="43">
        <v>12</v>
      </c>
      <c r="H206" s="29">
        <f t="shared" si="208"/>
        <v>48</v>
      </c>
      <c r="I206" s="44">
        <v>12</v>
      </c>
      <c r="J206" s="44">
        <v>12</v>
      </c>
      <c r="K206" s="44">
        <v>12</v>
      </c>
      <c r="L206" s="44">
        <v>12</v>
      </c>
      <c r="M206" s="44">
        <v>5</v>
      </c>
      <c r="N206" s="27">
        <v>192</v>
      </c>
    </row>
    <row r="207" spans="1:14" ht="13.15" customHeight="1" x14ac:dyDescent="0.2">
      <c r="A207" s="24">
        <v>193</v>
      </c>
      <c r="B207" s="50" t="s">
        <v>146</v>
      </c>
      <c r="C207" s="29">
        <f t="shared" si="207"/>
        <v>3.6</v>
      </c>
      <c r="D207" s="43">
        <v>0.9</v>
      </c>
      <c r="E207" s="43">
        <v>0.9</v>
      </c>
      <c r="F207" s="43">
        <v>0.9</v>
      </c>
      <c r="G207" s="43">
        <v>0.9</v>
      </c>
      <c r="H207" s="29">
        <f t="shared" si="208"/>
        <v>3.6</v>
      </c>
      <c r="I207" s="44">
        <v>0.9</v>
      </c>
      <c r="J207" s="44">
        <v>0.9</v>
      </c>
      <c r="K207" s="44">
        <v>0.9</v>
      </c>
      <c r="L207" s="44">
        <v>0.9</v>
      </c>
      <c r="M207" s="44">
        <v>0.9</v>
      </c>
      <c r="N207" s="27">
        <v>193</v>
      </c>
    </row>
    <row r="208" spans="1:14" ht="13.15" customHeight="1" x14ac:dyDescent="0.2">
      <c r="A208" s="24">
        <v>194</v>
      </c>
      <c r="B208" s="50" t="s">
        <v>147</v>
      </c>
      <c r="C208" s="29">
        <f t="shared" si="207"/>
        <v>21.9</v>
      </c>
      <c r="D208" s="43">
        <v>5.5</v>
      </c>
      <c r="E208" s="43">
        <v>5.0999999999999996</v>
      </c>
      <c r="F208" s="43">
        <v>5.8</v>
      </c>
      <c r="G208" s="43">
        <v>5.5</v>
      </c>
      <c r="H208" s="29">
        <f t="shared" si="208"/>
        <v>29.398399999999999</v>
      </c>
      <c r="I208" s="44">
        <v>7.3495999999999997</v>
      </c>
      <c r="J208" s="44">
        <v>7.3495999999999997</v>
      </c>
      <c r="K208" s="44">
        <v>7.3495999999999997</v>
      </c>
      <c r="L208" s="44">
        <v>7.3495999999999997</v>
      </c>
      <c r="M208" s="44">
        <v>1.7537119999999999</v>
      </c>
      <c r="N208" s="27">
        <v>194</v>
      </c>
    </row>
    <row r="209" spans="1:14" ht="13.15" customHeight="1" x14ac:dyDescent="0.2">
      <c r="A209" s="24">
        <v>195</v>
      </c>
      <c r="B209" s="50" t="s">
        <v>148</v>
      </c>
      <c r="C209" s="29">
        <f t="shared" si="207"/>
        <v>1418.0526999999997</v>
      </c>
      <c r="D209" s="44">
        <v>341.13040000000001</v>
      </c>
      <c r="E209" s="44">
        <v>354.68669999999997</v>
      </c>
      <c r="F209" s="44">
        <v>367.40809999999999</v>
      </c>
      <c r="G209" s="44">
        <v>354.82749999999999</v>
      </c>
      <c r="H209" s="29">
        <f t="shared" si="208"/>
        <v>1449.2405829999998</v>
      </c>
      <c r="I209" s="44">
        <v>321.824343</v>
      </c>
      <c r="J209" s="44">
        <v>352.07921599999997</v>
      </c>
      <c r="K209" s="44">
        <v>386.80126100000001</v>
      </c>
      <c r="L209" s="44">
        <v>388.53576299999997</v>
      </c>
      <c r="M209" s="44">
        <v>374.12565919999997</v>
      </c>
      <c r="N209" s="27">
        <v>195</v>
      </c>
    </row>
    <row r="210" spans="1:14" ht="13.15" customHeight="1" x14ac:dyDescent="0.2">
      <c r="A210" s="24">
        <v>196</v>
      </c>
      <c r="B210" s="28" t="s">
        <v>12</v>
      </c>
      <c r="C210" s="38">
        <f>C211+C212+C213+C214</f>
        <v>-37.561999999999998</v>
      </c>
      <c r="D210" s="38">
        <f t="shared" ref="D210:G210" si="209">D211+D212+D213+D214</f>
        <v>-12.098600000000001</v>
      </c>
      <c r="E210" s="38">
        <f t="shared" si="209"/>
        <v>-8.6025999999999989</v>
      </c>
      <c r="F210" s="38">
        <f t="shared" si="209"/>
        <v>-8.3823999999999987</v>
      </c>
      <c r="G210" s="38">
        <f t="shared" si="209"/>
        <v>-8.4784000000000006</v>
      </c>
      <c r="H210" s="38">
        <f>H211+H212+H213+H214</f>
        <v>-47.617271000000002</v>
      </c>
      <c r="I210" s="38">
        <f t="shared" ref="I210:M210" si="210">I211+I212+I213+I214</f>
        <v>-11.907796999999999</v>
      </c>
      <c r="J210" s="38">
        <f t="shared" si="210"/>
        <v>-11.910920999999998</v>
      </c>
      <c r="K210" s="38">
        <f t="shared" si="210"/>
        <v>-11.902691999999998</v>
      </c>
      <c r="L210" s="38">
        <f t="shared" si="210"/>
        <v>-11.895861</v>
      </c>
      <c r="M210" s="38">
        <f t="shared" si="210"/>
        <v>-5.9228522699999999</v>
      </c>
      <c r="N210" s="27">
        <v>196</v>
      </c>
    </row>
    <row r="211" spans="1:14" ht="13.15" customHeight="1" x14ac:dyDescent="0.2">
      <c r="A211" s="24">
        <v>197</v>
      </c>
      <c r="B211" s="50" t="s">
        <v>149</v>
      </c>
      <c r="C211" s="29">
        <f t="shared" ref="C211:C214" si="211">D211+E211+F211+G211</f>
        <v>-1.5620000000000001</v>
      </c>
      <c r="D211" s="29">
        <v>-0.39860000000000001</v>
      </c>
      <c r="E211" s="29">
        <v>-0.40260000000000001</v>
      </c>
      <c r="F211" s="29">
        <v>-0.38240000000000002</v>
      </c>
      <c r="G211" s="29">
        <v>-0.37840000000000001</v>
      </c>
      <c r="H211" s="29">
        <f t="shared" ref="H211:H214" si="212">I211+J211+K211+L211</f>
        <v>-1.5324710000000001</v>
      </c>
      <c r="I211" s="44">
        <v>-0.38659700000000002</v>
      </c>
      <c r="J211" s="44">
        <v>-0.38972099999999998</v>
      </c>
      <c r="K211" s="44">
        <v>-0.381492</v>
      </c>
      <c r="L211" s="44">
        <v>-0.37466100000000002</v>
      </c>
      <c r="M211" s="44">
        <v>-0.25128826999999998</v>
      </c>
      <c r="N211" s="27">
        <v>197</v>
      </c>
    </row>
    <row r="212" spans="1:14" ht="13.15" customHeight="1" x14ac:dyDescent="0.2">
      <c r="A212" s="24">
        <v>198</v>
      </c>
      <c r="B212" s="50" t="s">
        <v>150</v>
      </c>
      <c r="C212" s="29">
        <f t="shared" si="211"/>
        <v>-27.2</v>
      </c>
      <c r="D212" s="29">
        <v>-6.8</v>
      </c>
      <c r="E212" s="29">
        <v>-6.8</v>
      </c>
      <c r="F212" s="29">
        <v>-6.8</v>
      </c>
      <c r="G212" s="29">
        <v>-6.8</v>
      </c>
      <c r="H212" s="29">
        <f t="shared" si="212"/>
        <v>-27.2</v>
      </c>
      <c r="I212" s="44">
        <v>-6.8</v>
      </c>
      <c r="J212" s="44">
        <v>-6.8</v>
      </c>
      <c r="K212" s="44">
        <v>-6.8</v>
      </c>
      <c r="L212" s="44">
        <v>-6.8</v>
      </c>
      <c r="M212" s="44">
        <v>-3</v>
      </c>
      <c r="N212" s="27">
        <v>198</v>
      </c>
    </row>
    <row r="213" spans="1:14" ht="13.15" customHeight="1" x14ac:dyDescent="0.2">
      <c r="A213" s="24">
        <v>199</v>
      </c>
      <c r="B213" s="50" t="s">
        <v>151</v>
      </c>
      <c r="C213" s="29">
        <f t="shared" si="211"/>
        <v>0</v>
      </c>
      <c r="D213" s="29">
        <v>0</v>
      </c>
      <c r="E213" s="29">
        <v>0</v>
      </c>
      <c r="F213" s="29">
        <v>0</v>
      </c>
      <c r="G213" s="29">
        <v>0</v>
      </c>
      <c r="H213" s="29">
        <f t="shared" si="212"/>
        <v>0</v>
      </c>
      <c r="I213" s="44">
        <v>0</v>
      </c>
      <c r="J213" s="44">
        <v>0</v>
      </c>
      <c r="K213" s="44">
        <v>0</v>
      </c>
      <c r="L213" s="44">
        <v>0</v>
      </c>
      <c r="M213" s="44">
        <v>0</v>
      </c>
      <c r="N213" s="27">
        <v>199</v>
      </c>
    </row>
    <row r="214" spans="1:14" ht="13.15" customHeight="1" x14ac:dyDescent="0.2">
      <c r="A214" s="24">
        <v>200</v>
      </c>
      <c r="B214" s="50" t="s">
        <v>152</v>
      </c>
      <c r="C214" s="29">
        <f t="shared" si="211"/>
        <v>-8.8000000000000007</v>
      </c>
      <c r="D214" s="29">
        <v>-4.9000000000000004</v>
      </c>
      <c r="E214" s="29">
        <v>-1.4</v>
      </c>
      <c r="F214" s="29">
        <v>-1.2</v>
      </c>
      <c r="G214" s="29">
        <v>-1.3</v>
      </c>
      <c r="H214" s="29">
        <f t="shared" si="212"/>
        <v>-18.884799999999998</v>
      </c>
      <c r="I214" s="44">
        <v>-4.7211999999999996</v>
      </c>
      <c r="J214" s="44">
        <v>-4.7211999999999996</v>
      </c>
      <c r="K214" s="44">
        <v>-4.7211999999999996</v>
      </c>
      <c r="L214" s="44">
        <v>-4.7211999999999996</v>
      </c>
      <c r="M214" s="44">
        <v>-2.671564</v>
      </c>
      <c r="N214" s="27">
        <v>200</v>
      </c>
    </row>
    <row r="215" spans="1:14" ht="13.5" customHeight="1" x14ac:dyDescent="0.2">
      <c r="A215" s="24">
        <v>201</v>
      </c>
      <c r="B215" s="40" t="s">
        <v>153</v>
      </c>
      <c r="C215" s="31">
        <f>C216+C217</f>
        <v>-456.71420000000001</v>
      </c>
      <c r="D215" s="49">
        <f t="shared" ref="D215:G215" si="213">D216+D217</f>
        <v>-112.1361</v>
      </c>
      <c r="E215" s="49">
        <f t="shared" si="213"/>
        <v>-114.41589999999999</v>
      </c>
      <c r="F215" s="49">
        <f t="shared" si="213"/>
        <v>-114.7611</v>
      </c>
      <c r="G215" s="49">
        <f t="shared" si="213"/>
        <v>-115.4011</v>
      </c>
      <c r="H215" s="31">
        <f>H216+H217</f>
        <v>-449.41932199999997</v>
      </c>
      <c r="I215" s="33">
        <f t="shared" ref="I215:M215" si="214">I216+I217</f>
        <v>-114.07043299999999</v>
      </c>
      <c r="J215" s="33">
        <f t="shared" si="214"/>
        <v>-113.490825</v>
      </c>
      <c r="K215" s="33">
        <f t="shared" si="214"/>
        <v>-112.212048</v>
      </c>
      <c r="L215" s="33">
        <f t="shared" si="214"/>
        <v>-109.646016</v>
      </c>
      <c r="M215" s="33">
        <f t="shared" si="214"/>
        <v>-108.64897225999999</v>
      </c>
      <c r="N215" s="27">
        <v>201</v>
      </c>
    </row>
    <row r="216" spans="1:14" ht="13.15" customHeight="1" x14ac:dyDescent="0.2">
      <c r="A216" s="24">
        <v>202</v>
      </c>
      <c r="B216" s="28" t="s">
        <v>11</v>
      </c>
      <c r="C216" s="29">
        <f t="shared" ref="C216:C217" si="215">D216+E216+F216+G216</f>
        <v>8.5503</v>
      </c>
      <c r="D216" s="29">
        <v>2.2397</v>
      </c>
      <c r="E216" s="29">
        <v>2.1042000000000001</v>
      </c>
      <c r="F216" s="29">
        <v>2.0019999999999998</v>
      </c>
      <c r="G216" s="29">
        <v>2.2044000000000001</v>
      </c>
      <c r="H216" s="29">
        <f t="shared" ref="H216:H217" si="216">I216+J216+K216+L216</f>
        <v>8.4375</v>
      </c>
      <c r="I216" s="44">
        <v>2.21875</v>
      </c>
      <c r="J216" s="44">
        <v>2</v>
      </c>
      <c r="K216" s="44">
        <v>2.109375</v>
      </c>
      <c r="L216" s="44">
        <v>2.109375</v>
      </c>
      <c r="M216" s="44">
        <v>2.15</v>
      </c>
      <c r="N216" s="27">
        <v>202</v>
      </c>
    </row>
    <row r="217" spans="1:14" ht="13.15" customHeight="1" x14ac:dyDescent="0.2">
      <c r="A217" s="24">
        <v>203</v>
      </c>
      <c r="B217" s="28" t="s">
        <v>12</v>
      </c>
      <c r="C217" s="29">
        <f t="shared" si="215"/>
        <v>-465.2645</v>
      </c>
      <c r="D217" s="29">
        <v>-114.3758</v>
      </c>
      <c r="E217" s="29">
        <v>-116.5201</v>
      </c>
      <c r="F217" s="29">
        <v>-116.76309999999999</v>
      </c>
      <c r="G217" s="29">
        <v>-117.60550000000001</v>
      </c>
      <c r="H217" s="29">
        <f t="shared" si="216"/>
        <v>-457.85682199999997</v>
      </c>
      <c r="I217" s="44">
        <v>-116.28918299999999</v>
      </c>
      <c r="J217" s="44">
        <v>-115.490825</v>
      </c>
      <c r="K217" s="44">
        <v>-114.321423</v>
      </c>
      <c r="L217" s="44">
        <v>-111.755391</v>
      </c>
      <c r="M217" s="44">
        <v>-110.79897226</v>
      </c>
      <c r="N217" s="27">
        <v>203</v>
      </c>
    </row>
    <row r="218" spans="1:14" ht="13.15" customHeight="1" x14ac:dyDescent="0.2">
      <c r="A218" s="24"/>
      <c r="B218" s="34" t="s">
        <v>377</v>
      </c>
      <c r="C218" s="29"/>
      <c r="D218" s="29"/>
      <c r="E218" s="29"/>
      <c r="F218" s="29"/>
      <c r="G218" s="29"/>
      <c r="H218" s="29"/>
      <c r="I218" s="44"/>
      <c r="J218" s="44"/>
      <c r="K218" s="44"/>
      <c r="L218" s="44"/>
      <c r="M218" s="44"/>
      <c r="N218" s="27"/>
    </row>
    <row r="219" spans="1:14" ht="13.5" customHeight="1" x14ac:dyDescent="0.2">
      <c r="A219" s="24">
        <v>204</v>
      </c>
      <c r="B219" s="40" t="s">
        <v>154</v>
      </c>
      <c r="C219" s="31">
        <f>C220+C221</f>
        <v>218.16450000000003</v>
      </c>
      <c r="D219" s="49">
        <f t="shared" ref="D219:G219" si="217">D220+D221</f>
        <v>46.487700000000004</v>
      </c>
      <c r="E219" s="49">
        <f t="shared" si="217"/>
        <v>57.024499999999989</v>
      </c>
      <c r="F219" s="49">
        <f t="shared" si="217"/>
        <v>56.914000000000001</v>
      </c>
      <c r="G219" s="49">
        <f t="shared" si="217"/>
        <v>57.738299999999995</v>
      </c>
      <c r="H219" s="31">
        <f>H220+H221</f>
        <v>113.56245499999994</v>
      </c>
      <c r="I219" s="33">
        <f t="shared" ref="I219:M219" si="218">I220+I221</f>
        <v>27.804757999999978</v>
      </c>
      <c r="J219" s="33">
        <f t="shared" si="218"/>
        <v>27.238914000000008</v>
      </c>
      <c r="K219" s="33">
        <f t="shared" si="218"/>
        <v>28.341377000000008</v>
      </c>
      <c r="L219" s="33">
        <f t="shared" si="218"/>
        <v>30.177405999999991</v>
      </c>
      <c r="M219" s="33">
        <f t="shared" si="218"/>
        <v>38.382929120000007</v>
      </c>
      <c r="N219" s="27">
        <v>204</v>
      </c>
    </row>
    <row r="220" spans="1:14" ht="13.15" customHeight="1" x14ac:dyDescent="0.2">
      <c r="A220" s="24">
        <v>205</v>
      </c>
      <c r="B220" s="28" t="s">
        <v>11</v>
      </c>
      <c r="C220" s="29">
        <f t="shared" ref="C220:M220" si="219">C223+C226+C229+C232+C235+C238</f>
        <v>443.35590000000002</v>
      </c>
      <c r="D220" s="29">
        <f t="shared" si="219"/>
        <v>110.6621</v>
      </c>
      <c r="E220" s="29">
        <f t="shared" si="219"/>
        <v>110.19029999999999</v>
      </c>
      <c r="F220" s="29">
        <f t="shared" si="219"/>
        <v>110.9988</v>
      </c>
      <c r="G220" s="29">
        <f t="shared" si="219"/>
        <v>111.5047</v>
      </c>
      <c r="H220" s="29">
        <f t="shared" si="219"/>
        <v>460.11924499999998</v>
      </c>
      <c r="I220" s="29">
        <f t="shared" si="219"/>
        <v>113.63867599999999</v>
      </c>
      <c r="J220" s="29">
        <f t="shared" si="219"/>
        <v>113.45668500000001</v>
      </c>
      <c r="K220" s="29">
        <f t="shared" si="219"/>
        <v>115.11941300000001</v>
      </c>
      <c r="L220" s="29">
        <f t="shared" si="219"/>
        <v>117.904471</v>
      </c>
      <c r="M220" s="29">
        <f t="shared" si="219"/>
        <v>74.129364160000009</v>
      </c>
      <c r="N220" s="27">
        <v>205</v>
      </c>
    </row>
    <row r="221" spans="1:14" ht="13.15" customHeight="1" x14ac:dyDescent="0.2">
      <c r="A221" s="24">
        <v>206</v>
      </c>
      <c r="B221" s="28" t="s">
        <v>12</v>
      </c>
      <c r="C221" s="29">
        <f t="shared" ref="C221:M221" si="220">C224+C227+C230+C233+C236+C241</f>
        <v>-225.19139999999999</v>
      </c>
      <c r="D221" s="29">
        <f t="shared" si="220"/>
        <v>-64.174399999999991</v>
      </c>
      <c r="E221" s="29">
        <f t="shared" si="220"/>
        <v>-53.165800000000004</v>
      </c>
      <c r="F221" s="29">
        <f t="shared" si="220"/>
        <v>-54.084800000000001</v>
      </c>
      <c r="G221" s="29">
        <f t="shared" si="220"/>
        <v>-53.766400000000004</v>
      </c>
      <c r="H221" s="29">
        <f t="shared" si="220"/>
        <v>-346.55679000000003</v>
      </c>
      <c r="I221" s="29">
        <f t="shared" si="220"/>
        <v>-85.833918000000011</v>
      </c>
      <c r="J221" s="29">
        <f t="shared" si="220"/>
        <v>-86.217770999999999</v>
      </c>
      <c r="K221" s="29">
        <f t="shared" si="220"/>
        <v>-86.778036</v>
      </c>
      <c r="L221" s="29">
        <f t="shared" si="220"/>
        <v>-87.72706500000001</v>
      </c>
      <c r="M221" s="29">
        <f t="shared" si="220"/>
        <v>-35.746435040000001</v>
      </c>
      <c r="N221" s="27">
        <v>206</v>
      </c>
    </row>
    <row r="222" spans="1:14" ht="13.15" customHeight="1" x14ac:dyDescent="0.2">
      <c r="A222" s="24">
        <v>207</v>
      </c>
      <c r="B222" s="41" t="s">
        <v>155</v>
      </c>
      <c r="C222" s="29">
        <f>C223+C224</f>
        <v>224.52699999999999</v>
      </c>
      <c r="D222" s="43">
        <f t="shared" ref="D222:G222" si="221">D223+D224</f>
        <v>55.072399999999988</v>
      </c>
      <c r="E222" s="43">
        <f t="shared" si="221"/>
        <v>57.218599999999995</v>
      </c>
      <c r="F222" s="43">
        <f t="shared" si="221"/>
        <v>56.286000000000001</v>
      </c>
      <c r="G222" s="43">
        <f t="shared" si="221"/>
        <v>55.95</v>
      </c>
      <c r="H222" s="29">
        <f>H223+H224</f>
        <v>225.02298199999996</v>
      </c>
      <c r="I222" s="44">
        <f t="shared" ref="I222:M222" si="222">I223+I224</f>
        <v>55.570442</v>
      </c>
      <c r="J222" s="44">
        <f t="shared" si="222"/>
        <v>55.321464999999996</v>
      </c>
      <c r="K222" s="44">
        <f t="shared" si="222"/>
        <v>56.43287500000001</v>
      </c>
      <c r="L222" s="44">
        <f t="shared" si="222"/>
        <v>57.6982</v>
      </c>
      <c r="M222" s="44">
        <f t="shared" si="222"/>
        <v>34.618920350000003</v>
      </c>
      <c r="N222" s="27">
        <v>207</v>
      </c>
    </row>
    <row r="223" spans="1:14" ht="13.15" customHeight="1" x14ac:dyDescent="0.2">
      <c r="A223" s="24">
        <v>208</v>
      </c>
      <c r="B223" s="28" t="s">
        <v>11</v>
      </c>
      <c r="C223" s="29">
        <f t="shared" ref="C223:C224" si="223">D223+E223+F223+G223</f>
        <v>320.65319999999997</v>
      </c>
      <c r="D223" s="29">
        <v>80.226299999999995</v>
      </c>
      <c r="E223" s="29">
        <v>80.083500000000001</v>
      </c>
      <c r="F223" s="29">
        <v>80.055300000000003</v>
      </c>
      <c r="G223" s="29">
        <v>80.2881</v>
      </c>
      <c r="H223" s="29">
        <f t="shared" ref="H223:H224" si="224">I223+J223+K223+L223</f>
        <v>323.48085699999996</v>
      </c>
      <c r="I223" s="44">
        <v>79.361711999999997</v>
      </c>
      <c r="J223" s="44">
        <v>79.794050999999996</v>
      </c>
      <c r="K223" s="44">
        <v>81.381285000000005</v>
      </c>
      <c r="L223" s="44">
        <v>82.943809000000002</v>
      </c>
      <c r="M223" s="44">
        <v>49.766285600000003</v>
      </c>
      <c r="N223" s="27">
        <v>208</v>
      </c>
    </row>
    <row r="224" spans="1:14" ht="13.15" customHeight="1" x14ac:dyDescent="0.2">
      <c r="A224" s="24">
        <v>209</v>
      </c>
      <c r="B224" s="28" t="s">
        <v>12</v>
      </c>
      <c r="C224" s="29">
        <f t="shared" si="223"/>
        <v>-96.126199999999997</v>
      </c>
      <c r="D224" s="43">
        <v>-25.153900000000004</v>
      </c>
      <c r="E224" s="43">
        <v>-22.864900000000002</v>
      </c>
      <c r="F224" s="43">
        <v>-23.769299999999998</v>
      </c>
      <c r="G224" s="43">
        <v>-24.338100000000001</v>
      </c>
      <c r="H224" s="29">
        <f t="shared" si="224"/>
        <v>-98.457875000000001</v>
      </c>
      <c r="I224" s="44">
        <v>-23.791270000000001</v>
      </c>
      <c r="J224" s="44">
        <v>-24.472586</v>
      </c>
      <c r="K224" s="44">
        <v>-24.948409999999999</v>
      </c>
      <c r="L224" s="44">
        <v>-25.245608999999998</v>
      </c>
      <c r="M224" s="44">
        <v>-15.14736525</v>
      </c>
      <c r="N224" s="27">
        <v>209</v>
      </c>
    </row>
    <row r="225" spans="1:14" ht="13.15" customHeight="1" x14ac:dyDescent="0.2">
      <c r="A225" s="24">
        <v>210</v>
      </c>
      <c r="B225" s="41" t="s">
        <v>156</v>
      </c>
      <c r="C225" s="29">
        <f>C226+C227</f>
        <v>4.3498999999999981</v>
      </c>
      <c r="D225" s="43">
        <f t="shared" ref="D225:G225" si="225">D226+D227</f>
        <v>1.1194999999999999</v>
      </c>
      <c r="E225" s="43">
        <f t="shared" si="225"/>
        <v>0.98109999999999964</v>
      </c>
      <c r="F225" s="43">
        <f t="shared" si="225"/>
        <v>1.0554999999999999</v>
      </c>
      <c r="G225" s="43">
        <f t="shared" si="225"/>
        <v>1.1937999999999995</v>
      </c>
      <c r="H225" s="29">
        <f>H226+H227</f>
        <v>5.609586000000002</v>
      </c>
      <c r="I225" s="44">
        <f t="shared" ref="I225:M225" si="226">I226+I227</f>
        <v>1.4138099999999998</v>
      </c>
      <c r="J225" s="44">
        <f t="shared" si="226"/>
        <v>1.2264240000000002</v>
      </c>
      <c r="K225" s="44">
        <f t="shared" si="226"/>
        <v>1.319474</v>
      </c>
      <c r="L225" s="44">
        <f t="shared" si="226"/>
        <v>1.6498780000000002</v>
      </c>
      <c r="M225" s="44">
        <f t="shared" si="226"/>
        <v>0.91897596999999998</v>
      </c>
      <c r="N225" s="27">
        <v>210</v>
      </c>
    </row>
    <row r="226" spans="1:14" ht="13.15" customHeight="1" x14ac:dyDescent="0.2">
      <c r="A226" s="24">
        <v>211</v>
      </c>
      <c r="B226" s="28" t="s">
        <v>11</v>
      </c>
      <c r="C226" s="29">
        <f t="shared" ref="C226:C227" si="227">D226+E226+F226+G226</f>
        <v>13.017499999999998</v>
      </c>
      <c r="D226" s="43">
        <v>3.3348999999999998</v>
      </c>
      <c r="E226" s="43">
        <v>2.9878999999999998</v>
      </c>
      <c r="F226" s="43">
        <v>3.1738</v>
      </c>
      <c r="G226" s="43">
        <v>3.5208999999999997</v>
      </c>
      <c r="H226" s="29">
        <f t="shared" ref="H226:H227" si="228">I226+J226+K226+L226</f>
        <v>16.904783000000002</v>
      </c>
      <c r="I226" s="44">
        <v>4.2307009999999998</v>
      </c>
      <c r="J226" s="44">
        <v>3.734823</v>
      </c>
      <c r="K226" s="44">
        <v>3.9672640000000001</v>
      </c>
      <c r="L226" s="44">
        <v>4.9719950000000006</v>
      </c>
      <c r="M226" s="44">
        <v>2.7499551599999998</v>
      </c>
      <c r="N226" s="27">
        <v>211</v>
      </c>
    </row>
    <row r="227" spans="1:14" ht="13.15" customHeight="1" x14ac:dyDescent="0.2">
      <c r="A227" s="24">
        <v>212</v>
      </c>
      <c r="B227" s="28" t="s">
        <v>12</v>
      </c>
      <c r="C227" s="29">
        <f t="shared" si="227"/>
        <v>-8.6676000000000002</v>
      </c>
      <c r="D227" s="43">
        <v>-2.2153999999999998</v>
      </c>
      <c r="E227" s="43">
        <v>-2.0068000000000001</v>
      </c>
      <c r="F227" s="43">
        <v>-2.1183000000000001</v>
      </c>
      <c r="G227" s="43">
        <v>-2.3271000000000002</v>
      </c>
      <c r="H227" s="29">
        <f t="shared" si="228"/>
        <v>-11.295197</v>
      </c>
      <c r="I227" s="44">
        <v>-2.816891</v>
      </c>
      <c r="J227" s="44">
        <v>-2.5083989999999998</v>
      </c>
      <c r="K227" s="44">
        <v>-2.6477900000000001</v>
      </c>
      <c r="L227" s="44">
        <v>-3.3221170000000004</v>
      </c>
      <c r="M227" s="44">
        <v>-1.8309791899999999</v>
      </c>
      <c r="N227" s="27">
        <v>212</v>
      </c>
    </row>
    <row r="228" spans="1:14" ht="13.15" customHeight="1" x14ac:dyDescent="0.2">
      <c r="A228" s="24">
        <v>213</v>
      </c>
      <c r="B228" s="41" t="s">
        <v>157</v>
      </c>
      <c r="C228" s="29">
        <f>C229+C230</f>
        <v>9.8460000000000001</v>
      </c>
      <c r="D228" s="43">
        <f t="shared" ref="D228:G228" si="229">D229+D230</f>
        <v>2.8979999999999997</v>
      </c>
      <c r="E228" s="43">
        <f t="shared" si="229"/>
        <v>2.3219999999999996</v>
      </c>
      <c r="F228" s="43">
        <f t="shared" si="229"/>
        <v>2.3230000000000004</v>
      </c>
      <c r="G228" s="43">
        <f t="shared" si="229"/>
        <v>2.3029999999999995</v>
      </c>
      <c r="H228" s="29">
        <f>H229+H230</f>
        <v>9.8133330000000001</v>
      </c>
      <c r="I228" s="44">
        <f t="shared" ref="I228:M228" si="230">I229+I230</f>
        <v>2.3999999999999995</v>
      </c>
      <c r="J228" s="44">
        <f t="shared" si="230"/>
        <v>2.44</v>
      </c>
      <c r="K228" s="44">
        <f t="shared" si="230"/>
        <v>2.5199999999999996</v>
      </c>
      <c r="L228" s="44">
        <f t="shared" si="230"/>
        <v>2.4533330000000002</v>
      </c>
      <c r="M228" s="44">
        <f t="shared" si="230"/>
        <v>2.2700000000000005</v>
      </c>
      <c r="N228" s="27">
        <v>213</v>
      </c>
    </row>
    <row r="229" spans="1:14" ht="13.15" customHeight="1" x14ac:dyDescent="0.2">
      <c r="A229" s="24">
        <v>214</v>
      </c>
      <c r="B229" s="28" t="s">
        <v>11</v>
      </c>
      <c r="C229" s="29">
        <f t="shared" ref="C229:C230" si="231">D229+E229+F229+G229</f>
        <v>16.146000000000001</v>
      </c>
      <c r="D229" s="43">
        <v>4.0999999999999996</v>
      </c>
      <c r="E229" s="43">
        <v>4.0199999999999996</v>
      </c>
      <c r="F229" s="43">
        <v>4.0220000000000002</v>
      </c>
      <c r="G229" s="43">
        <v>4.0039999999999996</v>
      </c>
      <c r="H229" s="29">
        <f t="shared" ref="H229:H230" si="232">I229+J229+K229+L229</f>
        <v>16.48</v>
      </c>
      <c r="I229" s="44">
        <v>4.0999999999999996</v>
      </c>
      <c r="J229" s="44">
        <v>4.04</v>
      </c>
      <c r="K229" s="44">
        <v>4.22</v>
      </c>
      <c r="L229" s="44">
        <v>4.12</v>
      </c>
      <c r="M229" s="44">
        <v>3.99</v>
      </c>
      <c r="N229" s="27">
        <v>214</v>
      </c>
    </row>
    <row r="230" spans="1:14" ht="13.15" customHeight="1" x14ac:dyDescent="0.2">
      <c r="A230" s="24">
        <v>215</v>
      </c>
      <c r="B230" s="28" t="s">
        <v>12</v>
      </c>
      <c r="C230" s="29">
        <f t="shared" si="231"/>
        <v>-6.3000000000000007</v>
      </c>
      <c r="D230" s="29">
        <v>-1.202</v>
      </c>
      <c r="E230" s="29">
        <v>-1.698</v>
      </c>
      <c r="F230" s="29">
        <v>-1.6990000000000001</v>
      </c>
      <c r="G230" s="29">
        <v>-1.7010000000000001</v>
      </c>
      <c r="H230" s="29">
        <f t="shared" si="232"/>
        <v>-6.6666670000000003</v>
      </c>
      <c r="I230" s="29">
        <v>-1.7</v>
      </c>
      <c r="J230" s="29">
        <v>-1.6</v>
      </c>
      <c r="K230" s="29">
        <v>-1.7</v>
      </c>
      <c r="L230" s="29">
        <v>-1.6666669999999999</v>
      </c>
      <c r="M230" s="29">
        <v>-1.72</v>
      </c>
      <c r="N230" s="27">
        <v>215</v>
      </c>
    </row>
    <row r="231" spans="1:14" ht="13.15" customHeight="1" x14ac:dyDescent="0.2">
      <c r="A231" s="24">
        <v>216</v>
      </c>
      <c r="B231" s="41" t="s">
        <v>158</v>
      </c>
      <c r="C231" s="29">
        <f>C232+C233</f>
        <v>-4.4000000000000004</v>
      </c>
      <c r="D231" s="43">
        <f t="shared" ref="D231:G231" si="233">D232+D233</f>
        <v>-1.1009999999999998</v>
      </c>
      <c r="E231" s="43">
        <f t="shared" si="233"/>
        <v>-1.0990000000000002</v>
      </c>
      <c r="F231" s="43">
        <f t="shared" si="233"/>
        <v>-1.1010000000000002</v>
      </c>
      <c r="G231" s="43">
        <f t="shared" si="233"/>
        <v>-1.099</v>
      </c>
      <c r="H231" s="29">
        <f>H232+H233</f>
        <v>-4.4158319999999991</v>
      </c>
      <c r="I231" s="44">
        <f t="shared" ref="I231:M231" si="234">I232+I233</f>
        <v>-1.1089</v>
      </c>
      <c r="J231" s="44">
        <f t="shared" si="234"/>
        <v>-1.1064000000000001</v>
      </c>
      <c r="K231" s="44">
        <f t="shared" si="234"/>
        <v>-1.0965739999999999</v>
      </c>
      <c r="L231" s="44">
        <f t="shared" si="234"/>
        <v>-1.1039579999999998</v>
      </c>
      <c r="M231" s="44">
        <f t="shared" si="234"/>
        <v>-0.82889999999999997</v>
      </c>
      <c r="N231" s="27">
        <v>216</v>
      </c>
    </row>
    <row r="232" spans="1:14" ht="13.15" customHeight="1" x14ac:dyDescent="0.2">
      <c r="A232" s="24">
        <v>217</v>
      </c>
      <c r="B232" s="28" t="s">
        <v>11</v>
      </c>
      <c r="C232" s="29">
        <f t="shared" ref="C232:C233" si="235">D232+E232+F232+G232</f>
        <v>5.6</v>
      </c>
      <c r="D232" s="29">
        <v>1.401</v>
      </c>
      <c r="E232" s="29">
        <v>1.399</v>
      </c>
      <c r="F232" s="29">
        <v>1.3979999999999999</v>
      </c>
      <c r="G232" s="29">
        <v>1.4019999999999999</v>
      </c>
      <c r="H232" s="29">
        <f t="shared" ref="H232:H233" si="236">I232+J232+K232+L232</f>
        <v>5.6347549999999993</v>
      </c>
      <c r="I232" s="44">
        <v>1.3766</v>
      </c>
      <c r="J232" s="44">
        <v>1.4501999999999999</v>
      </c>
      <c r="K232" s="44">
        <v>1.3992659999999999</v>
      </c>
      <c r="L232" s="44">
        <v>1.4086890000000001</v>
      </c>
      <c r="M232" s="44">
        <v>1.1766000000000001</v>
      </c>
      <c r="N232" s="27">
        <v>217</v>
      </c>
    </row>
    <row r="233" spans="1:14" ht="13.15" customHeight="1" x14ac:dyDescent="0.2">
      <c r="A233" s="24">
        <v>218</v>
      </c>
      <c r="B233" s="28" t="s">
        <v>12</v>
      </c>
      <c r="C233" s="29">
        <f t="shared" si="235"/>
        <v>-10</v>
      </c>
      <c r="D233" s="38">
        <v>-2.5019999999999998</v>
      </c>
      <c r="E233" s="38">
        <v>-2.4980000000000002</v>
      </c>
      <c r="F233" s="38">
        <v>-2.4990000000000001</v>
      </c>
      <c r="G233" s="38">
        <v>-2.5009999999999999</v>
      </c>
      <c r="H233" s="29">
        <f t="shared" si="236"/>
        <v>-10.050586999999998</v>
      </c>
      <c r="I233" s="38">
        <v>-2.4855</v>
      </c>
      <c r="J233" s="38">
        <v>-2.5566</v>
      </c>
      <c r="K233" s="38">
        <v>-2.4958399999999998</v>
      </c>
      <c r="L233" s="38">
        <v>-2.5126469999999999</v>
      </c>
      <c r="M233" s="38">
        <v>-2.0055000000000001</v>
      </c>
      <c r="N233" s="27">
        <v>218</v>
      </c>
    </row>
    <row r="234" spans="1:14" ht="13.15" customHeight="1" x14ac:dyDescent="0.2">
      <c r="A234" s="24">
        <v>219</v>
      </c>
      <c r="B234" s="41" t="s">
        <v>159</v>
      </c>
      <c r="C234" s="29">
        <f>C235+C236</f>
        <v>0</v>
      </c>
      <c r="D234" s="43">
        <f t="shared" ref="D234:G234" si="237">D235+D236</f>
        <v>0</v>
      </c>
      <c r="E234" s="43">
        <f t="shared" si="237"/>
        <v>0</v>
      </c>
      <c r="F234" s="43">
        <f t="shared" si="237"/>
        <v>0</v>
      </c>
      <c r="G234" s="43">
        <f t="shared" si="237"/>
        <v>0</v>
      </c>
      <c r="H234" s="29">
        <f>H235+H236</f>
        <v>0</v>
      </c>
      <c r="I234" s="44">
        <f t="shared" ref="I234:M234" si="238">I235+I236</f>
        <v>0</v>
      </c>
      <c r="J234" s="44">
        <f t="shared" si="238"/>
        <v>0</v>
      </c>
      <c r="K234" s="44">
        <f t="shared" si="238"/>
        <v>0</v>
      </c>
      <c r="L234" s="44">
        <f t="shared" si="238"/>
        <v>0</v>
      </c>
      <c r="M234" s="44">
        <f t="shared" si="238"/>
        <v>0</v>
      </c>
      <c r="N234" s="27">
        <v>219</v>
      </c>
    </row>
    <row r="235" spans="1:14" ht="13.15" customHeight="1" x14ac:dyDescent="0.2">
      <c r="A235" s="24">
        <v>220</v>
      </c>
      <c r="B235" s="28" t="s">
        <v>11</v>
      </c>
      <c r="C235" s="29">
        <f t="shared" ref="C235:C236" si="239">D235+E235+F235+G235</f>
        <v>0</v>
      </c>
      <c r="D235" s="47">
        <v>0</v>
      </c>
      <c r="E235" s="47">
        <v>0</v>
      </c>
      <c r="F235" s="47">
        <v>0</v>
      </c>
      <c r="G235" s="47">
        <v>0</v>
      </c>
      <c r="H235" s="29">
        <f t="shared" ref="H235:H236" si="240">I235+J235+K235+L235</f>
        <v>0</v>
      </c>
      <c r="I235" s="47">
        <v>0</v>
      </c>
      <c r="J235" s="47">
        <v>0</v>
      </c>
      <c r="K235" s="47">
        <v>0</v>
      </c>
      <c r="L235" s="47">
        <v>0</v>
      </c>
      <c r="M235" s="47">
        <v>0</v>
      </c>
      <c r="N235" s="27">
        <v>220</v>
      </c>
    </row>
    <row r="236" spans="1:14" ht="13.15" customHeight="1" x14ac:dyDescent="0.2">
      <c r="A236" s="24">
        <v>221</v>
      </c>
      <c r="B236" s="28" t="s">
        <v>12</v>
      </c>
      <c r="C236" s="29">
        <f t="shared" si="239"/>
        <v>0</v>
      </c>
      <c r="D236" s="47">
        <v>0</v>
      </c>
      <c r="E236" s="47">
        <v>0</v>
      </c>
      <c r="F236" s="47">
        <v>0</v>
      </c>
      <c r="G236" s="47">
        <v>0</v>
      </c>
      <c r="H236" s="29">
        <f t="shared" si="240"/>
        <v>0</v>
      </c>
      <c r="I236" s="47">
        <v>0</v>
      </c>
      <c r="J236" s="47">
        <v>0</v>
      </c>
      <c r="K236" s="47">
        <v>0</v>
      </c>
      <c r="L236" s="47">
        <v>0</v>
      </c>
      <c r="M236" s="47">
        <v>0</v>
      </c>
      <c r="N236" s="27">
        <v>221</v>
      </c>
    </row>
    <row r="237" spans="1:14" ht="13.15" customHeight="1" x14ac:dyDescent="0.2">
      <c r="A237" s="24">
        <v>222</v>
      </c>
      <c r="B237" s="41" t="s">
        <v>160</v>
      </c>
      <c r="C237" s="29">
        <f>C238+C241</f>
        <v>-16.1584</v>
      </c>
      <c r="D237" s="29">
        <f t="shared" ref="D237:G237" si="241">D238+D241</f>
        <v>-11.501199999999994</v>
      </c>
      <c r="E237" s="29">
        <f t="shared" si="241"/>
        <v>-2.3981999999999992</v>
      </c>
      <c r="F237" s="29">
        <f t="shared" si="241"/>
        <v>-1.6494999999999997</v>
      </c>
      <c r="G237" s="29">
        <f t="shared" si="241"/>
        <v>-0.6095000000000006</v>
      </c>
      <c r="H237" s="29">
        <f>H238+H241</f>
        <v>-122.46761400000003</v>
      </c>
      <c r="I237" s="29">
        <f t="shared" ref="I237:M237" si="242">I238+I241</f>
        <v>-30.470594000000002</v>
      </c>
      <c r="J237" s="29">
        <f t="shared" si="242"/>
        <v>-30.642575000000004</v>
      </c>
      <c r="K237" s="29">
        <f t="shared" si="242"/>
        <v>-30.834398</v>
      </c>
      <c r="L237" s="29">
        <f t="shared" si="242"/>
        <v>-30.520047000000005</v>
      </c>
      <c r="M237" s="29">
        <f t="shared" si="242"/>
        <v>1.4039328000000015</v>
      </c>
      <c r="N237" s="27">
        <v>222</v>
      </c>
    </row>
    <row r="238" spans="1:14" ht="13.15" customHeight="1" x14ac:dyDescent="0.2">
      <c r="A238" s="24">
        <v>223</v>
      </c>
      <c r="B238" s="28" t="s">
        <v>11</v>
      </c>
      <c r="C238" s="29">
        <f>C239+C240</f>
        <v>87.9392</v>
      </c>
      <c r="D238" s="43">
        <f t="shared" ref="D238:G238" si="243">D239+D240</f>
        <v>21.599900000000002</v>
      </c>
      <c r="E238" s="43">
        <f t="shared" si="243"/>
        <v>21.6999</v>
      </c>
      <c r="F238" s="43">
        <f t="shared" si="243"/>
        <v>22.349699999999999</v>
      </c>
      <c r="G238" s="43">
        <f t="shared" si="243"/>
        <v>22.2897</v>
      </c>
      <c r="H238" s="29">
        <f>H239+H240</f>
        <v>97.618850000000009</v>
      </c>
      <c r="I238" s="44">
        <f t="shared" ref="I238:M238" si="244">I239+I240</f>
        <v>24.569663000000002</v>
      </c>
      <c r="J238" s="44">
        <f t="shared" si="244"/>
        <v>24.437611</v>
      </c>
      <c r="K238" s="44">
        <f t="shared" si="244"/>
        <v>24.151598</v>
      </c>
      <c r="L238" s="44">
        <f t="shared" si="244"/>
        <v>24.459978</v>
      </c>
      <c r="M238" s="44">
        <f t="shared" si="244"/>
        <v>16.4465234</v>
      </c>
      <c r="N238" s="27">
        <v>223</v>
      </c>
    </row>
    <row r="239" spans="1:14" ht="13.15" customHeight="1" x14ac:dyDescent="0.2">
      <c r="A239" s="24">
        <v>224</v>
      </c>
      <c r="B239" s="42" t="s">
        <v>161</v>
      </c>
      <c r="C239" s="29">
        <f t="shared" ref="C239:C240" si="245">D239+E239+F239+G239</f>
        <v>11.3392</v>
      </c>
      <c r="D239" s="29">
        <v>2.7999000000000001</v>
      </c>
      <c r="E239" s="29">
        <v>2.7999000000000001</v>
      </c>
      <c r="F239" s="29">
        <v>2.8496999999999999</v>
      </c>
      <c r="G239" s="29">
        <v>2.8896999999999999</v>
      </c>
      <c r="H239" s="29">
        <f t="shared" ref="H239:H240" si="246">I239+J239+K239+L239</f>
        <v>11.339650000000001</v>
      </c>
      <c r="I239" s="44">
        <v>2.9998629999999999</v>
      </c>
      <c r="J239" s="44">
        <v>2.8678110000000001</v>
      </c>
      <c r="K239" s="44">
        <v>2.581798</v>
      </c>
      <c r="L239" s="44">
        <v>2.8901780000000001</v>
      </c>
      <c r="M239" s="44">
        <v>2.3998903999999999</v>
      </c>
      <c r="N239" s="27">
        <v>224</v>
      </c>
    </row>
    <row r="240" spans="1:14" ht="13.15" customHeight="1" x14ac:dyDescent="0.2">
      <c r="A240" s="24">
        <v>225</v>
      </c>
      <c r="B240" s="42" t="s">
        <v>162</v>
      </c>
      <c r="C240" s="29">
        <f t="shared" si="245"/>
        <v>76.599999999999994</v>
      </c>
      <c r="D240" s="29">
        <v>18.8</v>
      </c>
      <c r="E240" s="29">
        <v>18.899999999999999</v>
      </c>
      <c r="F240" s="29">
        <v>19.5</v>
      </c>
      <c r="G240" s="29">
        <v>19.399999999999999</v>
      </c>
      <c r="H240" s="29">
        <f t="shared" si="246"/>
        <v>86.279200000000003</v>
      </c>
      <c r="I240" s="44">
        <v>21.569800000000001</v>
      </c>
      <c r="J240" s="44">
        <v>21.569800000000001</v>
      </c>
      <c r="K240" s="44">
        <v>21.569800000000001</v>
      </c>
      <c r="L240" s="44">
        <v>21.569800000000001</v>
      </c>
      <c r="M240" s="44">
        <v>14.046633</v>
      </c>
      <c r="N240" s="27">
        <v>225</v>
      </c>
    </row>
    <row r="241" spans="1:14" ht="13.15" customHeight="1" x14ac:dyDescent="0.2">
      <c r="A241" s="24">
        <v>226</v>
      </c>
      <c r="B241" s="28" t="s">
        <v>12</v>
      </c>
      <c r="C241" s="38">
        <f>C242+C243+C244+C245</f>
        <v>-104.0976</v>
      </c>
      <c r="D241" s="38">
        <f t="shared" ref="D241:G241" si="247">D242+D243+D244+D245</f>
        <v>-33.101099999999995</v>
      </c>
      <c r="E241" s="38">
        <f t="shared" si="247"/>
        <v>-24.098099999999999</v>
      </c>
      <c r="F241" s="38">
        <f t="shared" si="247"/>
        <v>-23.999199999999998</v>
      </c>
      <c r="G241" s="38">
        <f t="shared" si="247"/>
        <v>-22.8992</v>
      </c>
      <c r="H241" s="38">
        <f>H242+H243+H244+H245</f>
        <v>-220.08646400000003</v>
      </c>
      <c r="I241" s="38">
        <f t="shared" ref="I241:M241" si="248">I242+I243+I244+I245</f>
        <v>-55.040257000000004</v>
      </c>
      <c r="J241" s="38">
        <f t="shared" si="248"/>
        <v>-55.080186000000005</v>
      </c>
      <c r="K241" s="38">
        <f t="shared" si="248"/>
        <v>-54.985996</v>
      </c>
      <c r="L241" s="38">
        <f t="shared" si="248"/>
        <v>-54.980025000000005</v>
      </c>
      <c r="M241" s="38">
        <f t="shared" si="248"/>
        <v>-15.042590599999999</v>
      </c>
      <c r="N241" s="27">
        <v>226</v>
      </c>
    </row>
    <row r="242" spans="1:14" ht="13.15" customHeight="1" x14ac:dyDescent="0.2">
      <c r="A242" s="24">
        <v>227</v>
      </c>
      <c r="B242" s="42" t="s">
        <v>163</v>
      </c>
      <c r="C242" s="29">
        <f t="shared" ref="C242:C245" si="249">D242+E242+F242+G242</f>
        <v>-27.7</v>
      </c>
      <c r="D242" s="29">
        <v>-13.9</v>
      </c>
      <c r="E242" s="29">
        <v>-5.0999999999999996</v>
      </c>
      <c r="F242" s="29">
        <v>-4.8999999999999995</v>
      </c>
      <c r="G242" s="29">
        <v>-3.8000000000000003</v>
      </c>
      <c r="H242" s="29">
        <f t="shared" ref="H242:H245" si="250">I242+J242+K242+L242</f>
        <v>-143.36000000000001</v>
      </c>
      <c r="I242" s="44">
        <v>-35.840000000000003</v>
      </c>
      <c r="J242" s="44">
        <v>-35.840000000000003</v>
      </c>
      <c r="K242" s="44">
        <v>-35.840000000000003</v>
      </c>
      <c r="L242" s="44">
        <v>-35.840000000000003</v>
      </c>
      <c r="M242" s="44">
        <v>-5.4623849999999994</v>
      </c>
      <c r="N242" s="27">
        <v>227</v>
      </c>
    </row>
    <row r="243" spans="1:14" ht="13.15" customHeight="1" x14ac:dyDescent="0.2">
      <c r="A243" s="24">
        <v>228</v>
      </c>
      <c r="B243" s="42" t="s">
        <v>164</v>
      </c>
      <c r="C243" s="29">
        <f t="shared" si="249"/>
        <v>-56.4</v>
      </c>
      <c r="D243" s="29">
        <v>-14.1</v>
      </c>
      <c r="E243" s="29">
        <v>-14.1</v>
      </c>
      <c r="F243" s="29">
        <v>-14.1</v>
      </c>
      <c r="G243" s="29">
        <v>-14.1</v>
      </c>
      <c r="H243" s="29">
        <f t="shared" si="250"/>
        <v>-56.4</v>
      </c>
      <c r="I243" s="44">
        <v>-14.1</v>
      </c>
      <c r="J243" s="44">
        <v>-14.1</v>
      </c>
      <c r="K243" s="44">
        <v>-14.1</v>
      </c>
      <c r="L243" s="44">
        <v>-14.1</v>
      </c>
      <c r="M243" s="44">
        <v>-5</v>
      </c>
      <c r="N243" s="27">
        <v>228</v>
      </c>
    </row>
    <row r="244" spans="1:14" ht="13.15" customHeight="1" x14ac:dyDescent="0.2">
      <c r="A244" s="24">
        <v>229</v>
      </c>
      <c r="B244" s="42" t="s">
        <v>165</v>
      </c>
      <c r="C244" s="29">
        <f t="shared" si="249"/>
        <v>-19.397000000000002</v>
      </c>
      <c r="D244" s="29">
        <v>-5.0010000000000003</v>
      </c>
      <c r="E244" s="29">
        <v>-4.6980000000000004</v>
      </c>
      <c r="F244" s="29">
        <v>-4.7990000000000004</v>
      </c>
      <c r="G244" s="29">
        <v>-4.899</v>
      </c>
      <c r="H244" s="29">
        <f t="shared" si="250"/>
        <v>-19.8</v>
      </c>
      <c r="I244" s="44">
        <v>-5</v>
      </c>
      <c r="J244" s="44">
        <v>-5</v>
      </c>
      <c r="K244" s="44">
        <v>-4.9000000000000004</v>
      </c>
      <c r="L244" s="44">
        <v>-4.9000000000000004</v>
      </c>
      <c r="M244" s="44">
        <v>-4.5</v>
      </c>
      <c r="N244" s="27">
        <v>229</v>
      </c>
    </row>
    <row r="245" spans="1:14" ht="13.15" customHeight="1" x14ac:dyDescent="0.2">
      <c r="A245" s="24">
        <v>230</v>
      </c>
      <c r="B245" s="42" t="s">
        <v>166</v>
      </c>
      <c r="C245" s="29">
        <f t="shared" si="249"/>
        <v>-0.60059999999999991</v>
      </c>
      <c r="D245" s="29">
        <v>-0.10009999999999999</v>
      </c>
      <c r="E245" s="29">
        <v>-0.2001</v>
      </c>
      <c r="F245" s="29">
        <v>-0.20019999999999999</v>
      </c>
      <c r="G245" s="29">
        <v>-0.1002</v>
      </c>
      <c r="H245" s="29">
        <f t="shared" si="250"/>
        <v>-0.52646400000000004</v>
      </c>
      <c r="I245" s="44">
        <v>-0.100257</v>
      </c>
      <c r="J245" s="44">
        <v>-0.14018600000000001</v>
      </c>
      <c r="K245" s="44">
        <v>-0.14599599999999999</v>
      </c>
      <c r="L245" s="44">
        <v>-0.14002500000000001</v>
      </c>
      <c r="M245" s="44">
        <v>-8.0205600000000002E-2</v>
      </c>
      <c r="N245" s="27">
        <v>230</v>
      </c>
    </row>
    <row r="246" spans="1:14" ht="13.5" customHeight="1" x14ac:dyDescent="0.2">
      <c r="A246" s="24">
        <v>231</v>
      </c>
      <c r="B246" s="39" t="s">
        <v>167</v>
      </c>
      <c r="C246" s="31">
        <f>C247+C248</f>
        <v>-26.073400000000007</v>
      </c>
      <c r="D246" s="31">
        <f t="shared" ref="D246:G246" si="251">D247+D248</f>
        <v>-5.4493</v>
      </c>
      <c r="E246" s="31">
        <f t="shared" si="251"/>
        <v>-7.0398000000000014</v>
      </c>
      <c r="F246" s="31">
        <f t="shared" si="251"/>
        <v>-7.0874000000000006</v>
      </c>
      <c r="G246" s="31">
        <f t="shared" si="251"/>
        <v>-6.4969000000000001</v>
      </c>
      <c r="H246" s="31">
        <f>H247+H248</f>
        <v>-24.560732000000002</v>
      </c>
      <c r="I246" s="33">
        <f t="shared" ref="I246:M246" si="252">I247+I248</f>
        <v>-7.8400590000000001</v>
      </c>
      <c r="J246" s="33">
        <f t="shared" si="252"/>
        <v>-6.6447409999999998</v>
      </c>
      <c r="K246" s="33">
        <f t="shared" si="252"/>
        <v>-5.0192170000000003</v>
      </c>
      <c r="L246" s="33">
        <f t="shared" si="252"/>
        <v>-5.0567149999999996</v>
      </c>
      <c r="M246" s="33">
        <f t="shared" si="252"/>
        <v>-4.8223676899999992</v>
      </c>
      <c r="N246" s="27">
        <v>231</v>
      </c>
    </row>
    <row r="247" spans="1:14" ht="13.15" customHeight="1" x14ac:dyDescent="0.2">
      <c r="A247" s="24">
        <v>232</v>
      </c>
      <c r="B247" s="28" t="s">
        <v>11</v>
      </c>
      <c r="C247" s="29">
        <f>C250+C253</f>
        <v>6.1319999999999997</v>
      </c>
      <c r="D247" s="29">
        <f t="shared" ref="D247:G248" si="253">D250+D253</f>
        <v>1.4219999999999999</v>
      </c>
      <c r="E247" s="29">
        <f t="shared" si="253"/>
        <v>2.0329999999999999</v>
      </c>
      <c r="F247" s="29">
        <f t="shared" si="253"/>
        <v>1.6439999999999999</v>
      </c>
      <c r="G247" s="29">
        <f t="shared" si="253"/>
        <v>1.0329999999999999</v>
      </c>
      <c r="H247" s="29">
        <f>H250+H253</f>
        <v>7.390028</v>
      </c>
      <c r="I247" s="29">
        <f t="shared" ref="I247:M248" si="254">I250+I253</f>
        <v>1.5177</v>
      </c>
      <c r="J247" s="29">
        <f t="shared" si="254"/>
        <v>1.4698040000000001</v>
      </c>
      <c r="K247" s="29">
        <f t="shared" si="254"/>
        <v>2.1839950000000004</v>
      </c>
      <c r="L247" s="29">
        <f t="shared" si="254"/>
        <v>2.2185290000000002</v>
      </c>
      <c r="M247" s="29">
        <f t="shared" si="254"/>
        <v>0.98650499999999997</v>
      </c>
      <c r="N247" s="27">
        <v>232</v>
      </c>
    </row>
    <row r="248" spans="1:14" ht="13.15" customHeight="1" x14ac:dyDescent="0.2">
      <c r="A248" s="24">
        <v>233</v>
      </c>
      <c r="B248" s="28" t="s">
        <v>12</v>
      </c>
      <c r="C248" s="29">
        <f>C251+C254</f>
        <v>-32.205400000000004</v>
      </c>
      <c r="D248" s="29">
        <f t="shared" si="253"/>
        <v>-6.8712999999999997</v>
      </c>
      <c r="E248" s="29">
        <f t="shared" si="253"/>
        <v>-9.0728000000000009</v>
      </c>
      <c r="F248" s="29">
        <f t="shared" si="253"/>
        <v>-8.7314000000000007</v>
      </c>
      <c r="G248" s="29">
        <f t="shared" si="253"/>
        <v>-7.5298999999999996</v>
      </c>
      <c r="H248" s="29">
        <f>H251+H254</f>
        <v>-31.950760000000002</v>
      </c>
      <c r="I248" s="29">
        <f t="shared" si="254"/>
        <v>-9.3577589999999997</v>
      </c>
      <c r="J248" s="29">
        <f t="shared" si="254"/>
        <v>-8.1145449999999997</v>
      </c>
      <c r="K248" s="29">
        <f t="shared" si="254"/>
        <v>-7.2032120000000006</v>
      </c>
      <c r="L248" s="29">
        <f t="shared" si="254"/>
        <v>-7.2752439999999998</v>
      </c>
      <c r="M248" s="29">
        <f t="shared" si="254"/>
        <v>-5.8088726899999994</v>
      </c>
      <c r="N248" s="27">
        <v>233</v>
      </c>
    </row>
    <row r="249" spans="1:14" ht="13.5" customHeight="1" x14ac:dyDescent="0.2">
      <c r="A249" s="24">
        <v>234</v>
      </c>
      <c r="B249" s="40" t="s">
        <v>168</v>
      </c>
      <c r="C249" s="29">
        <f>C250+C251</f>
        <v>-10.868599999999999</v>
      </c>
      <c r="D249" s="29">
        <f t="shared" ref="D249:G249" si="255">D250+D251</f>
        <v>-2.2071000000000001</v>
      </c>
      <c r="E249" s="29">
        <f t="shared" si="255"/>
        <v>-3.2115999999999998</v>
      </c>
      <c r="F249" s="29">
        <f t="shared" si="255"/>
        <v>-2.7271999999999998</v>
      </c>
      <c r="G249" s="29">
        <f t="shared" si="255"/>
        <v>-2.7227000000000001</v>
      </c>
      <c r="H249" s="29">
        <f>H250+H251</f>
        <v>-10.886144</v>
      </c>
      <c r="I249" s="44">
        <f t="shared" ref="I249:M249" si="256">I250+I251</f>
        <v>-2.6899660000000001</v>
      </c>
      <c r="J249" s="44">
        <f t="shared" si="256"/>
        <v>-2.4485440000000001</v>
      </c>
      <c r="K249" s="44">
        <f t="shared" si="256"/>
        <v>-2.8658349999999997</v>
      </c>
      <c r="L249" s="44">
        <f t="shared" si="256"/>
        <v>-2.881799</v>
      </c>
      <c r="M249" s="44">
        <f t="shared" si="256"/>
        <v>-1.74847766</v>
      </c>
      <c r="N249" s="27">
        <v>234</v>
      </c>
    </row>
    <row r="250" spans="1:14" ht="13.15" customHeight="1" x14ac:dyDescent="0.2">
      <c r="A250" s="24">
        <v>235</v>
      </c>
      <c r="B250" s="28" t="s">
        <v>11</v>
      </c>
      <c r="C250" s="29">
        <f t="shared" ref="C250:C251" si="257">D250+E250+F250+G250</f>
        <v>0</v>
      </c>
      <c r="D250" s="47">
        <v>0</v>
      </c>
      <c r="E250" s="47">
        <v>0</v>
      </c>
      <c r="F250" s="47">
        <v>0</v>
      </c>
      <c r="G250" s="47">
        <v>0</v>
      </c>
      <c r="H250" s="29">
        <f t="shared" ref="H250:H251" si="258">I250+J250+K250+L250</f>
        <v>0.29710899999999996</v>
      </c>
      <c r="I250" s="47">
        <v>0</v>
      </c>
      <c r="J250" s="47">
        <v>0</v>
      </c>
      <c r="K250" s="47">
        <v>0.14149999999999999</v>
      </c>
      <c r="L250" s="47">
        <v>0.155609</v>
      </c>
      <c r="M250" s="47">
        <v>0</v>
      </c>
      <c r="N250" s="27">
        <v>235</v>
      </c>
    </row>
    <row r="251" spans="1:14" ht="13.15" customHeight="1" x14ac:dyDescent="0.2">
      <c r="A251" s="24">
        <v>236</v>
      </c>
      <c r="B251" s="28" t="s">
        <v>12</v>
      </c>
      <c r="C251" s="29">
        <f t="shared" si="257"/>
        <v>-10.868599999999999</v>
      </c>
      <c r="D251" s="47">
        <v>-2.2071000000000001</v>
      </c>
      <c r="E251" s="47">
        <v>-3.2115999999999998</v>
      </c>
      <c r="F251" s="47">
        <v>-2.7271999999999998</v>
      </c>
      <c r="G251" s="47">
        <v>-2.7227000000000001</v>
      </c>
      <c r="H251" s="29">
        <f t="shared" si="258"/>
        <v>-11.183253000000001</v>
      </c>
      <c r="I251" s="47">
        <v>-2.6899660000000001</v>
      </c>
      <c r="J251" s="47">
        <v>-2.4485440000000001</v>
      </c>
      <c r="K251" s="47">
        <v>-3.0073349999999999</v>
      </c>
      <c r="L251" s="47">
        <v>-3.0374080000000001</v>
      </c>
      <c r="M251" s="47">
        <v>-1.74847766</v>
      </c>
      <c r="N251" s="27">
        <v>236</v>
      </c>
    </row>
    <row r="252" spans="1:14" ht="13.5" customHeight="1" x14ac:dyDescent="0.2">
      <c r="A252" s="24">
        <v>237</v>
      </c>
      <c r="B252" s="40" t="s">
        <v>169</v>
      </c>
      <c r="C252" s="29">
        <f>C253+C254</f>
        <v>-15.204800000000004</v>
      </c>
      <c r="D252" s="29">
        <f t="shared" ref="D252:G252" si="259">D253+D254</f>
        <v>-3.2422000000000004</v>
      </c>
      <c r="E252" s="29">
        <f t="shared" si="259"/>
        <v>-3.8282000000000003</v>
      </c>
      <c r="F252" s="29">
        <f t="shared" si="259"/>
        <v>-4.3601999999999999</v>
      </c>
      <c r="G252" s="29">
        <f t="shared" si="259"/>
        <v>-3.7742</v>
      </c>
      <c r="H252" s="29">
        <f>H253+H254</f>
        <v>-13.674588000000002</v>
      </c>
      <c r="I252" s="44">
        <f t="shared" ref="I252:M252" si="260">I253+I254</f>
        <v>-5.150093</v>
      </c>
      <c r="J252" s="44">
        <f t="shared" si="260"/>
        <v>-4.1961969999999997</v>
      </c>
      <c r="K252" s="44">
        <f t="shared" si="260"/>
        <v>-2.1533820000000001</v>
      </c>
      <c r="L252" s="44">
        <f t="shared" si="260"/>
        <v>-2.1749159999999996</v>
      </c>
      <c r="M252" s="44">
        <f t="shared" si="260"/>
        <v>-3.0738900299999994</v>
      </c>
      <c r="N252" s="27">
        <v>237</v>
      </c>
    </row>
    <row r="253" spans="1:14" ht="13.15" customHeight="1" x14ac:dyDescent="0.2">
      <c r="A253" s="24">
        <v>238</v>
      </c>
      <c r="B253" s="28" t="s">
        <v>11</v>
      </c>
      <c r="C253" s="29">
        <f t="shared" ref="C253:C254" si="261">D253+E253+F253+G253</f>
        <v>6.1319999999999997</v>
      </c>
      <c r="D253" s="29">
        <v>1.4219999999999999</v>
      </c>
      <c r="E253" s="29">
        <v>2.0329999999999999</v>
      </c>
      <c r="F253" s="29">
        <v>1.6439999999999999</v>
      </c>
      <c r="G253" s="29">
        <v>1.0329999999999999</v>
      </c>
      <c r="H253" s="29">
        <f t="shared" ref="H253:H254" si="262">I253+J253+K253+L253</f>
        <v>7.0929190000000002</v>
      </c>
      <c r="I253" s="44">
        <v>1.5177</v>
      </c>
      <c r="J253" s="44">
        <v>1.4698040000000001</v>
      </c>
      <c r="K253" s="44">
        <v>2.0424950000000002</v>
      </c>
      <c r="L253" s="44">
        <v>2.0629200000000001</v>
      </c>
      <c r="M253" s="44">
        <v>0.98650499999999997</v>
      </c>
      <c r="N253" s="27">
        <v>238</v>
      </c>
    </row>
    <row r="254" spans="1:14" ht="13.15" customHeight="1" x14ac:dyDescent="0.2">
      <c r="A254" s="24">
        <v>239</v>
      </c>
      <c r="B254" s="28" t="s">
        <v>12</v>
      </c>
      <c r="C254" s="29">
        <f t="shared" si="261"/>
        <v>-21.336800000000004</v>
      </c>
      <c r="D254" s="29">
        <v>-4.6642000000000001</v>
      </c>
      <c r="E254" s="29">
        <v>-5.8612000000000002</v>
      </c>
      <c r="F254" s="29">
        <v>-6.0042</v>
      </c>
      <c r="G254" s="29">
        <v>-4.8071999999999999</v>
      </c>
      <c r="H254" s="29">
        <f t="shared" si="262"/>
        <v>-20.767507000000002</v>
      </c>
      <c r="I254" s="44">
        <v>-6.6677929999999996</v>
      </c>
      <c r="J254" s="44">
        <v>-5.6660009999999996</v>
      </c>
      <c r="K254" s="44">
        <v>-4.1958770000000003</v>
      </c>
      <c r="L254" s="44">
        <v>-4.2378359999999997</v>
      </c>
      <c r="M254" s="44">
        <v>-4.0603950299999996</v>
      </c>
      <c r="N254" s="27">
        <v>239</v>
      </c>
    </row>
    <row r="255" spans="1:14" ht="13.5" customHeight="1" x14ac:dyDescent="0.2">
      <c r="A255" s="24">
        <v>240</v>
      </c>
      <c r="B255" s="39" t="s">
        <v>170</v>
      </c>
      <c r="C255" s="31">
        <f>C256+C259</f>
        <v>5.3708999999999918</v>
      </c>
      <c r="D255" s="31">
        <f t="shared" ref="D255:G255" si="263">D256+D259</f>
        <v>4.680499999999995</v>
      </c>
      <c r="E255" s="31">
        <f t="shared" si="263"/>
        <v>-0.34660000000000224</v>
      </c>
      <c r="F255" s="31">
        <f t="shared" si="263"/>
        <v>-1.7668999999999997</v>
      </c>
      <c r="G255" s="31">
        <f t="shared" si="263"/>
        <v>2.8039000000000023</v>
      </c>
      <c r="H255" s="31">
        <f>H256+H259</f>
        <v>-6.2733290000000181</v>
      </c>
      <c r="I255" s="31">
        <f t="shared" ref="I255:M255" si="264">I256+I259</f>
        <v>3.0659589999999994</v>
      </c>
      <c r="J255" s="31">
        <f t="shared" si="264"/>
        <v>-2.8407280000000021</v>
      </c>
      <c r="K255" s="31">
        <f t="shared" si="264"/>
        <v>-2.8801600000000001</v>
      </c>
      <c r="L255" s="31">
        <f t="shared" si="264"/>
        <v>-3.6184000000000012</v>
      </c>
      <c r="M255" s="31">
        <f t="shared" si="264"/>
        <v>0.54489566999999894</v>
      </c>
      <c r="N255" s="27">
        <v>240</v>
      </c>
    </row>
    <row r="256" spans="1:14" ht="13.15" customHeight="1" x14ac:dyDescent="0.2">
      <c r="A256" s="24">
        <v>241</v>
      </c>
      <c r="B256" s="28" t="s">
        <v>11</v>
      </c>
      <c r="C256" s="29">
        <f>C257+C258</f>
        <v>117.90119999999999</v>
      </c>
      <c r="D256" s="29">
        <f t="shared" ref="D256:G256" si="265">D257+D258</f>
        <v>30.022599999999997</v>
      </c>
      <c r="E256" s="29">
        <f t="shared" si="265"/>
        <v>28.626799999999999</v>
      </c>
      <c r="F256" s="29">
        <f t="shared" si="265"/>
        <v>29.025500000000001</v>
      </c>
      <c r="G256" s="29">
        <f t="shared" si="265"/>
        <v>30.226300000000002</v>
      </c>
      <c r="H256" s="29">
        <f>H257+H258</f>
        <v>116.08388299999999</v>
      </c>
      <c r="I256" s="44">
        <f t="shared" ref="I256:M256" si="266">I257+I258</f>
        <v>32.384599999999999</v>
      </c>
      <c r="J256" s="44">
        <f t="shared" si="266"/>
        <v>27.354699999999998</v>
      </c>
      <c r="K256" s="44">
        <f t="shared" si="266"/>
        <v>28.47795</v>
      </c>
      <c r="L256" s="44">
        <f t="shared" si="266"/>
        <v>27.866633</v>
      </c>
      <c r="M256" s="44">
        <f t="shared" si="266"/>
        <v>24.694749999999999</v>
      </c>
      <c r="N256" s="27">
        <v>241</v>
      </c>
    </row>
    <row r="257" spans="1:14" ht="13.15" customHeight="1" x14ac:dyDescent="0.2">
      <c r="A257" s="24">
        <v>242</v>
      </c>
      <c r="B257" s="48" t="s">
        <v>171</v>
      </c>
      <c r="C257" s="29">
        <f t="shared" ref="C257:C258" si="267">D257+E257+F257+G257</f>
        <v>45.3</v>
      </c>
      <c r="D257" s="43">
        <v>10.4</v>
      </c>
      <c r="E257" s="43">
        <v>11.3</v>
      </c>
      <c r="F257" s="43">
        <v>11.8</v>
      </c>
      <c r="G257" s="43">
        <v>11.8</v>
      </c>
      <c r="H257" s="29">
        <f t="shared" ref="H257:H258" si="268">I257+J257+K257+L257</f>
        <v>45.733332999999995</v>
      </c>
      <c r="I257" s="44">
        <v>11.3</v>
      </c>
      <c r="J257" s="44">
        <v>11.2</v>
      </c>
      <c r="K257" s="44">
        <v>11.8</v>
      </c>
      <c r="L257" s="44">
        <v>11.433332999999999</v>
      </c>
      <c r="M257" s="44">
        <v>10.8</v>
      </c>
      <c r="N257" s="27">
        <v>242</v>
      </c>
    </row>
    <row r="258" spans="1:14" ht="13.15" customHeight="1" x14ac:dyDescent="0.2">
      <c r="A258" s="24">
        <v>243</v>
      </c>
      <c r="B258" s="48" t="s">
        <v>172</v>
      </c>
      <c r="C258" s="29">
        <f t="shared" si="267"/>
        <v>72.601199999999992</v>
      </c>
      <c r="D258" s="43">
        <v>19.622599999999998</v>
      </c>
      <c r="E258" s="43">
        <v>17.326799999999999</v>
      </c>
      <c r="F258" s="43">
        <v>17.2255</v>
      </c>
      <c r="G258" s="43">
        <v>18.426300000000001</v>
      </c>
      <c r="H258" s="29">
        <f t="shared" si="268"/>
        <v>70.350549999999998</v>
      </c>
      <c r="I258" s="44">
        <v>21.084599999999998</v>
      </c>
      <c r="J258" s="44">
        <v>16.154699999999998</v>
      </c>
      <c r="K258" s="44">
        <v>16.677949999999999</v>
      </c>
      <c r="L258" s="44">
        <v>16.433299999999999</v>
      </c>
      <c r="M258" s="44">
        <v>13.89475</v>
      </c>
      <c r="N258" s="27">
        <v>243</v>
      </c>
    </row>
    <row r="259" spans="1:14" ht="13.15" customHeight="1" x14ac:dyDescent="0.2">
      <c r="A259" s="24">
        <v>244</v>
      </c>
      <c r="B259" s="28" t="s">
        <v>12</v>
      </c>
      <c r="C259" s="29">
        <f>C260+C261+C262</f>
        <v>-112.5303</v>
      </c>
      <c r="D259" s="29">
        <f t="shared" ref="D259:G259" si="269">D260+D261+D262</f>
        <v>-25.342100000000002</v>
      </c>
      <c r="E259" s="29">
        <f t="shared" si="269"/>
        <v>-28.973400000000002</v>
      </c>
      <c r="F259" s="29">
        <f t="shared" si="269"/>
        <v>-30.792400000000001</v>
      </c>
      <c r="G259" s="29">
        <f t="shared" si="269"/>
        <v>-27.4224</v>
      </c>
      <c r="H259" s="29">
        <f>H260+H261+H262</f>
        <v>-122.357212</v>
      </c>
      <c r="I259" s="29">
        <f t="shared" ref="I259:M259" si="270">I260+I261+I262</f>
        <v>-29.318641</v>
      </c>
      <c r="J259" s="29">
        <f t="shared" si="270"/>
        <v>-30.195428</v>
      </c>
      <c r="K259" s="29">
        <f t="shared" si="270"/>
        <v>-31.35811</v>
      </c>
      <c r="L259" s="29">
        <f t="shared" si="270"/>
        <v>-31.485033000000001</v>
      </c>
      <c r="M259" s="29">
        <f t="shared" si="270"/>
        <v>-24.14985433</v>
      </c>
      <c r="N259" s="27">
        <v>244</v>
      </c>
    </row>
    <row r="260" spans="1:14" ht="26.1" customHeight="1" x14ac:dyDescent="0.2">
      <c r="A260" s="24">
        <v>245</v>
      </c>
      <c r="B260" s="52" t="s">
        <v>23</v>
      </c>
      <c r="C260" s="29">
        <f t="shared" ref="C260:C262" si="271">D260+E260+F260+G260</f>
        <v>-17.055500000000002</v>
      </c>
      <c r="D260" s="43">
        <v>-2.5762</v>
      </c>
      <c r="E260" s="43">
        <v>-6.7271999999999998</v>
      </c>
      <c r="F260" s="43">
        <v>-5.6749999999999998</v>
      </c>
      <c r="G260" s="43">
        <v>-2.0771000000000002</v>
      </c>
      <c r="H260" s="29">
        <f t="shared" ref="H260:H262" si="272">I260+J260+K260+L260</f>
        <v>-11.940031000000001</v>
      </c>
      <c r="I260" s="44">
        <v>-1.412099</v>
      </c>
      <c r="J260" s="44">
        <v>-5.2581100000000003</v>
      </c>
      <c r="K260" s="44">
        <v>-3.539822</v>
      </c>
      <c r="L260" s="44">
        <v>-1.73</v>
      </c>
      <c r="M260" s="44">
        <v>-1.3075000000000001</v>
      </c>
      <c r="N260" s="27">
        <v>245</v>
      </c>
    </row>
    <row r="261" spans="1:14" ht="13.15" customHeight="1" x14ac:dyDescent="0.2">
      <c r="A261" s="24">
        <v>246</v>
      </c>
      <c r="B261" s="48" t="s">
        <v>173</v>
      </c>
      <c r="C261" s="29">
        <f t="shared" si="271"/>
        <v>-49.564799999999998</v>
      </c>
      <c r="D261" s="43">
        <v>-10.5274</v>
      </c>
      <c r="E261" s="43">
        <v>-11.997400000000001</v>
      </c>
      <c r="F261" s="43">
        <v>-14.2545</v>
      </c>
      <c r="G261" s="43">
        <v>-12.785500000000001</v>
      </c>
      <c r="H261" s="29">
        <f t="shared" si="272"/>
        <v>-55.631570999999994</v>
      </c>
      <c r="I261" s="44">
        <v>-13.025041999999999</v>
      </c>
      <c r="J261" s="44">
        <v>-11.877463000000001</v>
      </c>
      <c r="K261" s="44">
        <v>-14.874533</v>
      </c>
      <c r="L261" s="44">
        <v>-15.854533</v>
      </c>
      <c r="M261" s="44">
        <v>-9.4209693300000001</v>
      </c>
      <c r="N261" s="27">
        <v>246</v>
      </c>
    </row>
    <row r="262" spans="1:14" ht="13.15" customHeight="1" x14ac:dyDescent="0.2">
      <c r="A262" s="24">
        <v>247</v>
      </c>
      <c r="B262" s="48" t="s">
        <v>174</v>
      </c>
      <c r="C262" s="29">
        <f t="shared" si="271"/>
        <v>-45.91</v>
      </c>
      <c r="D262" s="44">
        <v>-12.2385</v>
      </c>
      <c r="E262" s="44">
        <v>-10.248799999999999</v>
      </c>
      <c r="F262" s="44">
        <v>-10.8629</v>
      </c>
      <c r="G262" s="44">
        <v>-12.559799999999999</v>
      </c>
      <c r="H262" s="29">
        <f t="shared" si="272"/>
        <v>-54.785609999999998</v>
      </c>
      <c r="I262" s="44">
        <v>-14.881500000000001</v>
      </c>
      <c r="J262" s="44">
        <v>-13.059855000000001</v>
      </c>
      <c r="K262" s="44">
        <v>-12.943754999999999</v>
      </c>
      <c r="L262" s="44">
        <v>-13.900499999999999</v>
      </c>
      <c r="M262" s="44">
        <v>-13.421385000000001</v>
      </c>
      <c r="N262" s="27">
        <v>247</v>
      </c>
    </row>
    <row r="263" spans="1:14" ht="14.1" customHeight="1" x14ac:dyDescent="0.2">
      <c r="A263" s="24">
        <v>248</v>
      </c>
      <c r="B263" s="34" t="s">
        <v>175</v>
      </c>
      <c r="C263" s="35">
        <f>C264+C265</f>
        <v>-4212.5204000000012</v>
      </c>
      <c r="D263" s="35">
        <f t="shared" ref="D263:G263" si="273">D264+D265</f>
        <v>-1662.8898999999997</v>
      </c>
      <c r="E263" s="35">
        <f t="shared" si="273"/>
        <v>-985.57870000000025</v>
      </c>
      <c r="F263" s="35">
        <f t="shared" si="273"/>
        <v>-1110.2718</v>
      </c>
      <c r="G263" s="35">
        <f t="shared" si="273"/>
        <v>-453.78000000000009</v>
      </c>
      <c r="H263" s="35">
        <f>H264+H265</f>
        <v>-3705.5552930000013</v>
      </c>
      <c r="I263" s="37">
        <f t="shared" ref="I263:M263" si="274">I264+I265</f>
        <v>-849.17823099999987</v>
      </c>
      <c r="J263" s="37">
        <f t="shared" si="274"/>
        <v>-1033.6791939999998</v>
      </c>
      <c r="K263" s="37">
        <f t="shared" si="274"/>
        <v>-900.78136800000027</v>
      </c>
      <c r="L263" s="37">
        <f t="shared" si="274"/>
        <v>-921.91650000000004</v>
      </c>
      <c r="M263" s="37">
        <f t="shared" si="274"/>
        <v>-975.15027670000006</v>
      </c>
      <c r="N263" s="27">
        <v>248</v>
      </c>
    </row>
    <row r="264" spans="1:14" ht="12.95" customHeight="1" x14ac:dyDescent="0.2">
      <c r="A264" s="24">
        <v>249</v>
      </c>
      <c r="B264" s="28" t="s">
        <v>11</v>
      </c>
      <c r="C264" s="29">
        <f>C267+C272</f>
        <v>2551.5475999999999</v>
      </c>
      <c r="D264" s="29">
        <f t="shared" ref="D264:G264" si="275">D267+D272</f>
        <v>675.16930000000002</v>
      </c>
      <c r="E264" s="29">
        <f t="shared" si="275"/>
        <v>571.44789999999989</v>
      </c>
      <c r="F264" s="29">
        <f t="shared" si="275"/>
        <v>611.17650000000003</v>
      </c>
      <c r="G264" s="29">
        <f t="shared" si="275"/>
        <v>693.75390000000004</v>
      </c>
      <c r="H264" s="29">
        <f>H267+H272</f>
        <v>2444.570678</v>
      </c>
      <c r="I264" s="29">
        <f t="shared" ref="I264:M264" si="276">I267+I272</f>
        <v>713.35468700000001</v>
      </c>
      <c r="J264" s="29">
        <f t="shared" si="276"/>
        <v>558.770625</v>
      </c>
      <c r="K264" s="29">
        <f t="shared" si="276"/>
        <v>669.52937699999995</v>
      </c>
      <c r="L264" s="29">
        <f t="shared" si="276"/>
        <v>502.91598900000008</v>
      </c>
      <c r="M264" s="29">
        <f t="shared" si="276"/>
        <v>496.99976100999982</v>
      </c>
      <c r="N264" s="27">
        <v>249</v>
      </c>
    </row>
    <row r="265" spans="1:14" ht="12.95" customHeight="1" x14ac:dyDescent="0.2">
      <c r="A265" s="24">
        <v>250</v>
      </c>
      <c r="B265" s="28" t="s">
        <v>12</v>
      </c>
      <c r="C265" s="29">
        <f>C270+C273</f>
        <v>-6764.0680000000011</v>
      </c>
      <c r="D265" s="29">
        <f t="shared" ref="D265:G265" si="277">D270+D273</f>
        <v>-2338.0591999999997</v>
      </c>
      <c r="E265" s="29">
        <f t="shared" si="277"/>
        <v>-1557.0266000000001</v>
      </c>
      <c r="F265" s="29">
        <f t="shared" si="277"/>
        <v>-1721.4483</v>
      </c>
      <c r="G265" s="29">
        <f t="shared" si="277"/>
        <v>-1147.5339000000001</v>
      </c>
      <c r="H265" s="29">
        <f>H270+H273</f>
        <v>-6150.1259710000013</v>
      </c>
      <c r="I265" s="29">
        <f t="shared" ref="I265:M265" si="278">I270+I273</f>
        <v>-1562.5329179999999</v>
      </c>
      <c r="J265" s="29">
        <f t="shared" si="278"/>
        <v>-1592.4498189999999</v>
      </c>
      <c r="K265" s="29">
        <f t="shared" si="278"/>
        <v>-1570.3107450000002</v>
      </c>
      <c r="L265" s="29">
        <f t="shared" si="278"/>
        <v>-1424.8324890000001</v>
      </c>
      <c r="M265" s="29">
        <f t="shared" si="278"/>
        <v>-1472.1500377099999</v>
      </c>
      <c r="N265" s="27">
        <v>250</v>
      </c>
    </row>
    <row r="266" spans="1:14" ht="13.5" customHeight="1" x14ac:dyDescent="0.2">
      <c r="A266" s="24">
        <v>251</v>
      </c>
      <c r="B266" s="39" t="s">
        <v>176</v>
      </c>
      <c r="C266" s="31">
        <f>C267+C270</f>
        <v>78.499099999999999</v>
      </c>
      <c r="D266" s="31">
        <f t="shared" ref="D266:G266" si="279">D267+D270</f>
        <v>35.569399999999995</v>
      </c>
      <c r="E266" s="31">
        <f t="shared" si="279"/>
        <v>14.5938</v>
      </c>
      <c r="F266" s="31">
        <f t="shared" si="279"/>
        <v>14.800599999999999</v>
      </c>
      <c r="G266" s="31">
        <f t="shared" si="279"/>
        <v>13.535299999999999</v>
      </c>
      <c r="H266" s="31">
        <f>H267+H270</f>
        <v>84.694298000000003</v>
      </c>
      <c r="I266" s="31">
        <f t="shared" ref="I266:M266" si="280">I267+I270</f>
        <v>38.326363000000001</v>
      </c>
      <c r="J266" s="31">
        <f t="shared" si="280"/>
        <v>15.51191</v>
      </c>
      <c r="K266" s="31">
        <f t="shared" si="280"/>
        <v>15.636865999999999</v>
      </c>
      <c r="L266" s="31">
        <f t="shared" si="280"/>
        <v>15.219158999999999</v>
      </c>
      <c r="M266" s="31">
        <f t="shared" si="280"/>
        <v>24.383651220000001</v>
      </c>
      <c r="N266" s="27">
        <v>251</v>
      </c>
    </row>
    <row r="267" spans="1:14" ht="13.15" customHeight="1" x14ac:dyDescent="0.2">
      <c r="A267" s="24">
        <v>252</v>
      </c>
      <c r="B267" s="28" t="s">
        <v>11</v>
      </c>
      <c r="C267" s="29">
        <f>C268+C269</f>
        <v>81.124099999999999</v>
      </c>
      <c r="D267" s="43">
        <f t="shared" ref="D267:G267" si="281">D268+D269</f>
        <v>36.269399999999997</v>
      </c>
      <c r="E267" s="43">
        <f t="shared" si="281"/>
        <v>15.6388</v>
      </c>
      <c r="F267" s="43">
        <f t="shared" si="281"/>
        <v>15.2806</v>
      </c>
      <c r="G267" s="43">
        <f t="shared" si="281"/>
        <v>13.9353</v>
      </c>
      <c r="H267" s="29">
        <f>H268+H269</f>
        <v>87.705297999999999</v>
      </c>
      <c r="I267" s="44">
        <f t="shared" ref="I267:M267" si="282">I268+I269</f>
        <v>38.906362999999999</v>
      </c>
      <c r="J267" s="44">
        <f t="shared" si="282"/>
        <v>16.65691</v>
      </c>
      <c r="K267" s="44">
        <f t="shared" si="282"/>
        <v>16.202866</v>
      </c>
      <c r="L267" s="44">
        <f t="shared" si="282"/>
        <v>15.939159</v>
      </c>
      <c r="M267" s="44">
        <f t="shared" si="282"/>
        <v>24.869281220000001</v>
      </c>
      <c r="N267" s="27">
        <v>252</v>
      </c>
    </row>
    <row r="268" spans="1:14" ht="13.15" customHeight="1" x14ac:dyDescent="0.2">
      <c r="A268" s="24">
        <v>253</v>
      </c>
      <c r="B268" s="48" t="s">
        <v>177</v>
      </c>
      <c r="C268" s="29">
        <f t="shared" ref="C268:C270" si="283">D268+E268+F268+G268</f>
        <v>36.453000000000003</v>
      </c>
      <c r="D268" s="44">
        <v>9.0689999999999991</v>
      </c>
      <c r="E268" s="44">
        <v>8.9686000000000003</v>
      </c>
      <c r="F268" s="44">
        <v>9.1805000000000003</v>
      </c>
      <c r="G268" s="44">
        <v>9.2348999999999997</v>
      </c>
      <c r="H268" s="29">
        <f t="shared" ref="H268:H270" si="284">I268+J268+K268+L268</f>
        <v>36.252630999999994</v>
      </c>
      <c r="I268" s="44">
        <v>9.1773629999999997</v>
      </c>
      <c r="J268" s="44">
        <v>9.2869099999999989</v>
      </c>
      <c r="K268" s="44">
        <v>9.0208659999999998</v>
      </c>
      <c r="L268" s="44">
        <v>8.7674920000000007</v>
      </c>
      <c r="M268" s="44">
        <v>9.0911412200000008</v>
      </c>
      <c r="N268" s="27">
        <v>253</v>
      </c>
    </row>
    <row r="269" spans="1:14" ht="13.15" customHeight="1" x14ac:dyDescent="0.2">
      <c r="A269" s="24">
        <v>254</v>
      </c>
      <c r="B269" s="48" t="s">
        <v>178</v>
      </c>
      <c r="C269" s="29">
        <f t="shared" si="283"/>
        <v>44.671099999999996</v>
      </c>
      <c r="D269" s="29">
        <v>27.200399999999998</v>
      </c>
      <c r="E269" s="29">
        <v>6.6702000000000004</v>
      </c>
      <c r="F269" s="29">
        <v>6.1001000000000003</v>
      </c>
      <c r="G269" s="29">
        <v>4.7004000000000001</v>
      </c>
      <c r="H269" s="29">
        <f t="shared" si="284"/>
        <v>51.452666999999998</v>
      </c>
      <c r="I269" s="44">
        <v>29.728999999999999</v>
      </c>
      <c r="J269" s="44">
        <v>7.37</v>
      </c>
      <c r="K269" s="44">
        <v>7.1819999999999995</v>
      </c>
      <c r="L269" s="44">
        <v>7.1716670000000002</v>
      </c>
      <c r="M269" s="44">
        <v>15.77814</v>
      </c>
      <c r="N269" s="27">
        <v>254</v>
      </c>
    </row>
    <row r="270" spans="1:14" ht="13.15" customHeight="1" x14ac:dyDescent="0.2">
      <c r="A270" s="24">
        <v>255</v>
      </c>
      <c r="B270" s="28" t="s">
        <v>12</v>
      </c>
      <c r="C270" s="29">
        <f t="shared" si="283"/>
        <v>-2.6249999999999996</v>
      </c>
      <c r="D270" s="29">
        <v>-0.7</v>
      </c>
      <c r="E270" s="29">
        <v>-1.0449999999999999</v>
      </c>
      <c r="F270" s="29">
        <v>-0.48</v>
      </c>
      <c r="G270" s="29">
        <v>-0.4</v>
      </c>
      <c r="H270" s="29">
        <f t="shared" si="284"/>
        <v>-3.0110000000000001</v>
      </c>
      <c r="I270" s="44">
        <v>-0.57999999999999996</v>
      </c>
      <c r="J270" s="44">
        <v>-1.145</v>
      </c>
      <c r="K270" s="44">
        <v>-0.56599999999999995</v>
      </c>
      <c r="L270" s="44">
        <v>-0.72</v>
      </c>
      <c r="M270" s="44">
        <v>-0.48563000000000001</v>
      </c>
      <c r="N270" s="27">
        <v>255</v>
      </c>
    </row>
    <row r="271" spans="1:14" ht="13.5" customHeight="1" x14ac:dyDescent="0.2">
      <c r="A271" s="24">
        <v>256</v>
      </c>
      <c r="B271" s="39" t="s">
        <v>179</v>
      </c>
      <c r="C271" s="31">
        <f>C272+C273</f>
        <v>-4291.0195000000012</v>
      </c>
      <c r="D271" s="31">
        <f t="shared" ref="D271:G271" si="285">D272+D273</f>
        <v>-1698.4593</v>
      </c>
      <c r="E271" s="31">
        <f t="shared" si="285"/>
        <v>-1000.1725000000001</v>
      </c>
      <c r="F271" s="31">
        <f t="shared" si="285"/>
        <v>-1125.0724</v>
      </c>
      <c r="G271" s="31">
        <f t="shared" si="285"/>
        <v>-467.31529999999998</v>
      </c>
      <c r="H271" s="31">
        <f>H272+H273</f>
        <v>-3790.2495910000007</v>
      </c>
      <c r="I271" s="33">
        <f t="shared" ref="I271:M271" si="286">I272+I273</f>
        <v>-887.504594</v>
      </c>
      <c r="J271" s="33">
        <f t="shared" si="286"/>
        <v>-1049.191104</v>
      </c>
      <c r="K271" s="33">
        <f t="shared" si="286"/>
        <v>-916.41823400000021</v>
      </c>
      <c r="L271" s="33">
        <f t="shared" si="286"/>
        <v>-937.13565900000003</v>
      </c>
      <c r="M271" s="33">
        <f t="shared" si="286"/>
        <v>-999.53392792000022</v>
      </c>
      <c r="N271" s="27">
        <v>256</v>
      </c>
    </row>
    <row r="272" spans="1:14" ht="13.15" customHeight="1" x14ac:dyDescent="0.2">
      <c r="A272" s="24">
        <v>257</v>
      </c>
      <c r="B272" s="28" t="s">
        <v>11</v>
      </c>
      <c r="C272" s="29">
        <f t="shared" ref="C272:M273" si="287">C275+C303+C348</f>
        <v>2470.4234999999999</v>
      </c>
      <c r="D272" s="29">
        <f t="shared" si="287"/>
        <v>638.8999</v>
      </c>
      <c r="E272" s="29">
        <f t="shared" si="287"/>
        <v>555.80909999999994</v>
      </c>
      <c r="F272" s="29">
        <f t="shared" si="287"/>
        <v>595.89589999999998</v>
      </c>
      <c r="G272" s="29">
        <f t="shared" si="287"/>
        <v>679.81860000000006</v>
      </c>
      <c r="H272" s="29">
        <f t="shared" si="287"/>
        <v>2356.8653800000002</v>
      </c>
      <c r="I272" s="29">
        <f t="shared" si="287"/>
        <v>674.44832399999996</v>
      </c>
      <c r="J272" s="29">
        <f t="shared" si="287"/>
        <v>542.11371499999996</v>
      </c>
      <c r="K272" s="29">
        <f t="shared" si="287"/>
        <v>653.32651099999998</v>
      </c>
      <c r="L272" s="29">
        <f t="shared" si="287"/>
        <v>486.97683000000006</v>
      </c>
      <c r="M272" s="29">
        <f t="shared" si="287"/>
        <v>472.13047978999981</v>
      </c>
      <c r="N272" s="27">
        <v>257</v>
      </c>
    </row>
    <row r="273" spans="1:14" ht="13.15" customHeight="1" x14ac:dyDescent="0.2">
      <c r="A273" s="24">
        <v>258</v>
      </c>
      <c r="B273" s="28" t="s">
        <v>12</v>
      </c>
      <c r="C273" s="29">
        <f t="shared" si="287"/>
        <v>-6761.4430000000011</v>
      </c>
      <c r="D273" s="29">
        <f t="shared" si="287"/>
        <v>-2337.3591999999999</v>
      </c>
      <c r="E273" s="29">
        <f t="shared" si="287"/>
        <v>-1555.9816000000001</v>
      </c>
      <c r="F273" s="29">
        <f t="shared" si="287"/>
        <v>-1720.9683</v>
      </c>
      <c r="G273" s="29">
        <f t="shared" si="287"/>
        <v>-1147.1339</v>
      </c>
      <c r="H273" s="29">
        <f t="shared" si="287"/>
        <v>-6147.1149710000009</v>
      </c>
      <c r="I273" s="29">
        <f t="shared" si="287"/>
        <v>-1561.952918</v>
      </c>
      <c r="J273" s="29">
        <f t="shared" si="287"/>
        <v>-1591.304819</v>
      </c>
      <c r="K273" s="29">
        <f t="shared" si="287"/>
        <v>-1569.7447450000002</v>
      </c>
      <c r="L273" s="29">
        <f t="shared" si="287"/>
        <v>-1424.1124890000001</v>
      </c>
      <c r="M273" s="29">
        <f t="shared" si="287"/>
        <v>-1471.66440771</v>
      </c>
      <c r="N273" s="27">
        <v>258</v>
      </c>
    </row>
    <row r="274" spans="1:14" ht="13.5" customHeight="1" x14ac:dyDescent="0.2">
      <c r="A274" s="24">
        <v>259</v>
      </c>
      <c r="B274" s="40" t="s">
        <v>180</v>
      </c>
      <c r="C274" s="31">
        <f>C275+C276</f>
        <v>-3768.6624999999999</v>
      </c>
      <c r="D274" s="33">
        <f t="shared" ref="D274:G274" si="288">D275+D276</f>
        <v>-1465.0065999999999</v>
      </c>
      <c r="E274" s="33">
        <f t="shared" si="288"/>
        <v>-994.60930000000008</v>
      </c>
      <c r="F274" s="33">
        <f t="shared" si="288"/>
        <v>-861.94470000000013</v>
      </c>
      <c r="G274" s="33">
        <f t="shared" si="288"/>
        <v>-447.10190000000006</v>
      </c>
      <c r="H274" s="31">
        <f>H275+H276</f>
        <v>-3310.5320590000001</v>
      </c>
      <c r="I274" s="33">
        <f t="shared" ref="I274:M274" si="289">I275+I276</f>
        <v>-694.58431600000006</v>
      </c>
      <c r="J274" s="33">
        <f t="shared" si="289"/>
        <v>-1039.3184570000001</v>
      </c>
      <c r="K274" s="33">
        <f t="shared" si="289"/>
        <v>-669.39785299999994</v>
      </c>
      <c r="L274" s="33">
        <f t="shared" si="289"/>
        <v>-907.23143300000015</v>
      </c>
      <c r="M274" s="33">
        <f t="shared" si="289"/>
        <v>-609.77585077999993</v>
      </c>
      <c r="N274" s="27">
        <v>259</v>
      </c>
    </row>
    <row r="275" spans="1:14" ht="13.15" customHeight="1" x14ac:dyDescent="0.2">
      <c r="A275" s="24">
        <v>260</v>
      </c>
      <c r="B275" s="28" t="s">
        <v>11</v>
      </c>
      <c r="C275" s="29">
        <f t="shared" ref="C275:M276" si="290">C278+C300</f>
        <v>542.58029999999997</v>
      </c>
      <c r="D275" s="29">
        <f t="shared" si="290"/>
        <v>173.89479999999998</v>
      </c>
      <c r="E275" s="29">
        <f t="shared" si="290"/>
        <v>97.907600000000002</v>
      </c>
      <c r="F275" s="29">
        <f t="shared" si="290"/>
        <v>102.3723</v>
      </c>
      <c r="G275" s="29">
        <f t="shared" si="290"/>
        <v>168.40559999999999</v>
      </c>
      <c r="H275" s="29">
        <f t="shared" si="290"/>
        <v>235.66898500000002</v>
      </c>
      <c r="I275" s="29">
        <f t="shared" si="290"/>
        <v>97.790751999999998</v>
      </c>
      <c r="J275" s="29">
        <f t="shared" si="290"/>
        <v>2.600454</v>
      </c>
      <c r="K275" s="29">
        <f t="shared" si="290"/>
        <v>134.211027</v>
      </c>
      <c r="L275" s="29">
        <f t="shared" si="290"/>
        <v>1.0667519999999999</v>
      </c>
      <c r="M275" s="29">
        <f t="shared" si="290"/>
        <v>111.01876786000001</v>
      </c>
      <c r="N275" s="27">
        <v>260</v>
      </c>
    </row>
    <row r="276" spans="1:14" ht="13.15" customHeight="1" x14ac:dyDescent="0.2">
      <c r="A276" s="24">
        <v>261</v>
      </c>
      <c r="B276" s="28" t="s">
        <v>12</v>
      </c>
      <c r="C276" s="29">
        <f t="shared" si="290"/>
        <v>-4311.2428</v>
      </c>
      <c r="D276" s="29">
        <f t="shared" si="290"/>
        <v>-1638.9014</v>
      </c>
      <c r="E276" s="29">
        <f t="shared" si="290"/>
        <v>-1092.5169000000001</v>
      </c>
      <c r="F276" s="29">
        <f t="shared" si="290"/>
        <v>-964.31700000000012</v>
      </c>
      <c r="G276" s="29">
        <f t="shared" si="290"/>
        <v>-615.50750000000005</v>
      </c>
      <c r="H276" s="29">
        <f t="shared" si="290"/>
        <v>-3546.2010439999999</v>
      </c>
      <c r="I276" s="29">
        <f t="shared" si="290"/>
        <v>-792.37506800000006</v>
      </c>
      <c r="J276" s="29">
        <f t="shared" si="290"/>
        <v>-1041.918911</v>
      </c>
      <c r="K276" s="29">
        <f t="shared" si="290"/>
        <v>-803.60888</v>
      </c>
      <c r="L276" s="29">
        <f t="shared" si="290"/>
        <v>-908.2981850000001</v>
      </c>
      <c r="M276" s="29">
        <f t="shared" si="290"/>
        <v>-720.79461863999995</v>
      </c>
      <c r="N276" s="27">
        <v>261</v>
      </c>
    </row>
    <row r="277" spans="1:14" ht="13.15" customHeight="1" x14ac:dyDescent="0.2">
      <c r="A277" s="24">
        <v>262</v>
      </c>
      <c r="B277" s="41" t="s">
        <v>181</v>
      </c>
      <c r="C277" s="29">
        <f>C278+C279</f>
        <v>-3768.6624999999999</v>
      </c>
      <c r="D277" s="44">
        <f t="shared" ref="D277:G277" si="291">D278+D279</f>
        <v>-1465.0065999999999</v>
      </c>
      <c r="E277" s="44">
        <f t="shared" si="291"/>
        <v>-994.60930000000008</v>
      </c>
      <c r="F277" s="44">
        <f t="shared" si="291"/>
        <v>-861.94470000000013</v>
      </c>
      <c r="G277" s="44">
        <f t="shared" si="291"/>
        <v>-447.10190000000006</v>
      </c>
      <c r="H277" s="29">
        <f>H278+H279</f>
        <v>-3310.5320590000001</v>
      </c>
      <c r="I277" s="44">
        <f t="shared" ref="I277:M277" si="292">I278+I279</f>
        <v>-694.58431600000006</v>
      </c>
      <c r="J277" s="44">
        <f t="shared" si="292"/>
        <v>-1039.3184570000001</v>
      </c>
      <c r="K277" s="44">
        <f t="shared" si="292"/>
        <v>-669.39785299999994</v>
      </c>
      <c r="L277" s="44">
        <f t="shared" si="292"/>
        <v>-907.23143300000015</v>
      </c>
      <c r="M277" s="44">
        <f t="shared" si="292"/>
        <v>-609.77585077999993</v>
      </c>
      <c r="N277" s="27">
        <v>262</v>
      </c>
    </row>
    <row r="278" spans="1:14" ht="13.15" customHeight="1" x14ac:dyDescent="0.2">
      <c r="A278" s="24">
        <v>263</v>
      </c>
      <c r="B278" s="28" t="s">
        <v>11</v>
      </c>
      <c r="C278" s="29">
        <f>C281+C293</f>
        <v>542.58029999999997</v>
      </c>
      <c r="D278" s="29">
        <f t="shared" ref="D278:G278" si="293">D281+D293</f>
        <v>173.89479999999998</v>
      </c>
      <c r="E278" s="29">
        <f t="shared" si="293"/>
        <v>97.907600000000002</v>
      </c>
      <c r="F278" s="29">
        <f t="shared" si="293"/>
        <v>102.3723</v>
      </c>
      <c r="G278" s="29">
        <f t="shared" si="293"/>
        <v>168.40559999999999</v>
      </c>
      <c r="H278" s="29">
        <f>H281+H293</f>
        <v>235.66898500000002</v>
      </c>
      <c r="I278" s="29">
        <f t="shared" ref="I278:M278" si="294">I281+I293</f>
        <v>97.790751999999998</v>
      </c>
      <c r="J278" s="29">
        <f t="shared" si="294"/>
        <v>2.600454</v>
      </c>
      <c r="K278" s="29">
        <f t="shared" si="294"/>
        <v>134.211027</v>
      </c>
      <c r="L278" s="29">
        <f t="shared" si="294"/>
        <v>1.0667519999999999</v>
      </c>
      <c r="M278" s="29">
        <f t="shared" si="294"/>
        <v>111.01876786000001</v>
      </c>
      <c r="N278" s="27">
        <v>263</v>
      </c>
    </row>
    <row r="279" spans="1:14" ht="13.15" customHeight="1" x14ac:dyDescent="0.2">
      <c r="A279" s="24">
        <v>264</v>
      </c>
      <c r="B279" s="28" t="s">
        <v>12</v>
      </c>
      <c r="C279" s="29">
        <f>C287+C294</f>
        <v>-4311.2428</v>
      </c>
      <c r="D279" s="29">
        <f t="shared" ref="D279:G279" si="295">D287+D294</f>
        <v>-1638.9014</v>
      </c>
      <c r="E279" s="29">
        <f t="shared" si="295"/>
        <v>-1092.5169000000001</v>
      </c>
      <c r="F279" s="29">
        <f t="shared" si="295"/>
        <v>-964.31700000000012</v>
      </c>
      <c r="G279" s="29">
        <f t="shared" si="295"/>
        <v>-615.50750000000005</v>
      </c>
      <c r="H279" s="29">
        <f>H287+H294</f>
        <v>-3546.2010439999999</v>
      </c>
      <c r="I279" s="29">
        <f t="shared" ref="I279:M279" si="296">I287+I294</f>
        <v>-792.37506800000006</v>
      </c>
      <c r="J279" s="29">
        <f t="shared" si="296"/>
        <v>-1041.918911</v>
      </c>
      <c r="K279" s="29">
        <f t="shared" si="296"/>
        <v>-803.60888</v>
      </c>
      <c r="L279" s="29">
        <f t="shared" si="296"/>
        <v>-908.2981850000001</v>
      </c>
      <c r="M279" s="29">
        <f t="shared" si="296"/>
        <v>-720.79461863999995</v>
      </c>
      <c r="N279" s="27">
        <v>264</v>
      </c>
    </row>
    <row r="280" spans="1:14" ht="13.15" customHeight="1" x14ac:dyDescent="0.2">
      <c r="A280" s="24">
        <v>265</v>
      </c>
      <c r="B280" s="45" t="s">
        <v>182</v>
      </c>
      <c r="C280" s="29">
        <f>C281+C287</f>
        <v>-979.56090000000006</v>
      </c>
      <c r="D280" s="29">
        <f t="shared" ref="D280:G280" si="297">D281+D287</f>
        <v>-645.38789999999995</v>
      </c>
      <c r="E280" s="29">
        <f t="shared" si="297"/>
        <v>-113.55439999999999</v>
      </c>
      <c r="F280" s="29">
        <f t="shared" si="297"/>
        <v>-138.99940000000001</v>
      </c>
      <c r="G280" s="29">
        <f t="shared" si="297"/>
        <v>-81.619200000000006</v>
      </c>
      <c r="H280" s="29">
        <f>H281+H287</f>
        <v>-1176.012289</v>
      </c>
      <c r="I280" s="29">
        <f t="shared" ref="I280:M280" si="298">I281+I287</f>
        <v>-564.29380200000003</v>
      </c>
      <c r="J280" s="29">
        <f t="shared" si="298"/>
        <v>-138.282794</v>
      </c>
      <c r="K280" s="29">
        <f t="shared" si="298"/>
        <v>7.7430420000000026</v>
      </c>
      <c r="L280" s="29">
        <f t="shared" si="298"/>
        <v>-481.17873500000002</v>
      </c>
      <c r="M280" s="29">
        <f t="shared" si="298"/>
        <v>86.142494380000002</v>
      </c>
      <c r="N280" s="27">
        <v>265</v>
      </c>
    </row>
    <row r="281" spans="1:14" ht="13.15" customHeight="1" x14ac:dyDescent="0.2">
      <c r="A281" s="24">
        <v>266</v>
      </c>
      <c r="B281" s="28" t="s">
        <v>11</v>
      </c>
      <c r="C281" s="38">
        <f>C282+C283+C284+C285</f>
        <v>542.58029999999997</v>
      </c>
      <c r="D281" s="38">
        <f t="shared" ref="D281:G281" si="299">D282+D283+D284+D285</f>
        <v>173.89479999999998</v>
      </c>
      <c r="E281" s="38">
        <f t="shared" si="299"/>
        <v>97.907600000000002</v>
      </c>
      <c r="F281" s="38">
        <f t="shared" si="299"/>
        <v>102.3723</v>
      </c>
      <c r="G281" s="38">
        <f t="shared" si="299"/>
        <v>168.40559999999999</v>
      </c>
      <c r="H281" s="38">
        <f>H282+H283+H284+H285</f>
        <v>235.66898500000002</v>
      </c>
      <c r="I281" s="38">
        <f t="shared" ref="I281:M281" si="300">I282+I283+I284+I285</f>
        <v>97.790751999999998</v>
      </c>
      <c r="J281" s="38">
        <f t="shared" si="300"/>
        <v>2.600454</v>
      </c>
      <c r="K281" s="38">
        <f t="shared" si="300"/>
        <v>134.211027</v>
      </c>
      <c r="L281" s="38">
        <f t="shared" si="300"/>
        <v>1.0667519999999999</v>
      </c>
      <c r="M281" s="38">
        <f t="shared" si="300"/>
        <v>111.01876786000001</v>
      </c>
      <c r="N281" s="27">
        <v>266</v>
      </c>
    </row>
    <row r="282" spans="1:14" ht="13.15" customHeight="1" x14ac:dyDescent="0.2">
      <c r="A282" s="24">
        <v>267</v>
      </c>
      <c r="B282" s="46" t="s">
        <v>183</v>
      </c>
      <c r="C282" s="29">
        <f t="shared" ref="C282:C285" si="301">D282+E282+F282+G282</f>
        <v>430.05419999999998</v>
      </c>
      <c r="D282" s="29">
        <v>101.6557</v>
      </c>
      <c r="E282" s="29">
        <v>97.273200000000003</v>
      </c>
      <c r="F282" s="29">
        <v>96.104900000000001</v>
      </c>
      <c r="G282" s="29">
        <v>135.0204</v>
      </c>
      <c r="H282" s="29">
        <f t="shared" ref="H282:H285" si="302">I282+J282+K282+L282</f>
        <v>41.748158000000004</v>
      </c>
      <c r="I282" s="44">
        <v>36.473156000000003</v>
      </c>
      <c r="J282" s="44">
        <v>1.615038</v>
      </c>
      <c r="K282" s="44">
        <v>3.5800269999999998</v>
      </c>
      <c r="L282" s="44">
        <v>7.9936999999999994E-2</v>
      </c>
      <c r="M282" s="44">
        <v>0.12840035</v>
      </c>
      <c r="N282" s="27">
        <v>267</v>
      </c>
    </row>
    <row r="283" spans="1:14" ht="13.15" customHeight="1" x14ac:dyDescent="0.2">
      <c r="A283" s="24">
        <v>268</v>
      </c>
      <c r="B283" s="46" t="s">
        <v>184</v>
      </c>
      <c r="C283" s="29">
        <f t="shared" si="301"/>
        <v>112.52609999999999</v>
      </c>
      <c r="D283" s="29">
        <v>72.239099999999993</v>
      </c>
      <c r="E283" s="29">
        <v>0.63439999999999996</v>
      </c>
      <c r="F283" s="29">
        <v>6.2674000000000003</v>
      </c>
      <c r="G283" s="29">
        <v>33.385199999999998</v>
      </c>
      <c r="H283" s="29">
        <f t="shared" si="302"/>
        <v>193.920827</v>
      </c>
      <c r="I283" s="44">
        <v>61.317596000000002</v>
      </c>
      <c r="J283" s="44">
        <v>0.98541599999999996</v>
      </c>
      <c r="K283" s="44">
        <v>130.631</v>
      </c>
      <c r="L283" s="44">
        <v>0.986815</v>
      </c>
      <c r="M283" s="44">
        <v>110.89036751</v>
      </c>
      <c r="N283" s="27">
        <v>268</v>
      </c>
    </row>
    <row r="284" spans="1:14" ht="13.15" customHeight="1" x14ac:dyDescent="0.2">
      <c r="A284" s="24">
        <v>269</v>
      </c>
      <c r="B284" s="46" t="s">
        <v>185</v>
      </c>
      <c r="C284" s="29">
        <f t="shared" si="301"/>
        <v>0</v>
      </c>
      <c r="D284" s="29">
        <v>0</v>
      </c>
      <c r="E284" s="29">
        <v>0</v>
      </c>
      <c r="F284" s="29">
        <v>0</v>
      </c>
      <c r="G284" s="29">
        <v>0</v>
      </c>
      <c r="H284" s="29">
        <f t="shared" si="302"/>
        <v>0</v>
      </c>
      <c r="I284" s="29">
        <v>0</v>
      </c>
      <c r="J284" s="29">
        <v>0</v>
      </c>
      <c r="K284" s="29">
        <v>0</v>
      </c>
      <c r="L284" s="29">
        <v>0</v>
      </c>
      <c r="M284" s="29">
        <v>0</v>
      </c>
      <c r="N284" s="27">
        <v>269</v>
      </c>
    </row>
    <row r="285" spans="1:14" ht="13.15" customHeight="1" x14ac:dyDescent="0.2">
      <c r="A285" s="24">
        <v>270</v>
      </c>
      <c r="B285" s="46" t="s">
        <v>186</v>
      </c>
      <c r="C285" s="29">
        <f t="shared" si="301"/>
        <v>0</v>
      </c>
      <c r="D285" s="29">
        <v>0</v>
      </c>
      <c r="E285" s="29">
        <v>0</v>
      </c>
      <c r="F285" s="29">
        <v>0</v>
      </c>
      <c r="G285" s="29">
        <v>0</v>
      </c>
      <c r="H285" s="29">
        <f t="shared" si="302"/>
        <v>0</v>
      </c>
      <c r="I285" s="29">
        <v>0</v>
      </c>
      <c r="J285" s="29">
        <v>0</v>
      </c>
      <c r="K285" s="29">
        <v>0</v>
      </c>
      <c r="L285" s="29">
        <v>0</v>
      </c>
      <c r="M285" s="29">
        <v>0</v>
      </c>
      <c r="N285" s="27">
        <v>270</v>
      </c>
    </row>
    <row r="286" spans="1:14" ht="12.75" customHeight="1" x14ac:dyDescent="0.2">
      <c r="A286" s="24"/>
      <c r="B286" s="34" t="s">
        <v>378</v>
      </c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7"/>
    </row>
    <row r="287" spans="1:14" ht="12.95" customHeight="1" x14ac:dyDescent="0.2">
      <c r="A287" s="24">
        <v>271</v>
      </c>
      <c r="B287" s="28" t="s">
        <v>12</v>
      </c>
      <c r="C287" s="38">
        <f>C288+C289+C290+C291</f>
        <v>-1522.1412</v>
      </c>
      <c r="D287" s="38">
        <f t="shared" ref="D287:G287" si="303">D288+D289+D290+D291</f>
        <v>-819.28269999999998</v>
      </c>
      <c r="E287" s="38">
        <f t="shared" si="303"/>
        <v>-211.46199999999999</v>
      </c>
      <c r="F287" s="38">
        <f t="shared" si="303"/>
        <v>-241.3717</v>
      </c>
      <c r="G287" s="38">
        <f t="shared" si="303"/>
        <v>-250.0248</v>
      </c>
      <c r="H287" s="38">
        <f>H288+H289+H290+H291</f>
        <v>-1411.681274</v>
      </c>
      <c r="I287" s="38">
        <f t="shared" ref="I287:M287" si="304">I288+I289+I290+I291</f>
        <v>-662.08455400000003</v>
      </c>
      <c r="J287" s="38">
        <f t="shared" si="304"/>
        <v>-140.88324800000001</v>
      </c>
      <c r="K287" s="38">
        <f t="shared" si="304"/>
        <v>-126.467985</v>
      </c>
      <c r="L287" s="38">
        <f t="shared" si="304"/>
        <v>-482.24548700000003</v>
      </c>
      <c r="M287" s="38">
        <f t="shared" si="304"/>
        <v>-24.876273480000009</v>
      </c>
      <c r="N287" s="27">
        <v>271</v>
      </c>
    </row>
    <row r="288" spans="1:14" ht="12.95" customHeight="1" x14ac:dyDescent="0.2">
      <c r="A288" s="24">
        <v>272</v>
      </c>
      <c r="B288" s="46" t="s">
        <v>183</v>
      </c>
      <c r="C288" s="29">
        <f t="shared" ref="C288:C291" si="305">D288+E288+F288+G288</f>
        <v>-611.09690000000001</v>
      </c>
      <c r="D288" s="29">
        <v>-360.5951</v>
      </c>
      <c r="E288" s="29">
        <v>-4.8201000000000001</v>
      </c>
      <c r="F288" s="29">
        <v>-61.619799999999998</v>
      </c>
      <c r="G288" s="29">
        <v>-184.06190000000001</v>
      </c>
      <c r="H288" s="29">
        <f t="shared" ref="H288:H291" si="306">I288+J288+K288+L288</f>
        <v>-454.04812499999997</v>
      </c>
      <c r="I288" s="44">
        <v>-80.219965000000002</v>
      </c>
      <c r="J288" s="44">
        <v>-36.311079999999997</v>
      </c>
      <c r="K288" s="44">
        <v>-22.622458999999999</v>
      </c>
      <c r="L288" s="44">
        <v>-314.89462099999997</v>
      </c>
      <c r="M288" s="44">
        <v>-6.8990290200000004</v>
      </c>
      <c r="N288" s="27">
        <v>272</v>
      </c>
    </row>
    <row r="289" spans="1:14" ht="12.95" customHeight="1" x14ac:dyDescent="0.2">
      <c r="A289" s="24">
        <v>273</v>
      </c>
      <c r="B289" s="46" t="s">
        <v>184</v>
      </c>
      <c r="C289" s="29">
        <f t="shared" si="305"/>
        <v>-107.07710000000002</v>
      </c>
      <c r="D289" s="43">
        <v>-99.652000000000001</v>
      </c>
      <c r="E289" s="43">
        <v>-18.083200000000001</v>
      </c>
      <c r="F289" s="43">
        <v>-9.9093999999999998</v>
      </c>
      <c r="G289" s="43">
        <v>20.567499999999999</v>
      </c>
      <c r="H289" s="29">
        <f t="shared" si="306"/>
        <v>-73.932804000000004</v>
      </c>
      <c r="I289" s="29">
        <v>-22.703842000000002</v>
      </c>
      <c r="J289" s="29">
        <v>-8.9430379999999996</v>
      </c>
      <c r="K289" s="29">
        <v>-7.0024309999999996</v>
      </c>
      <c r="L289" s="29">
        <v>-35.283493</v>
      </c>
      <c r="M289" s="29">
        <v>-16.60324446000001</v>
      </c>
      <c r="N289" s="27">
        <v>273</v>
      </c>
    </row>
    <row r="290" spans="1:14" ht="12.95" customHeight="1" x14ac:dyDescent="0.2">
      <c r="A290" s="24">
        <v>274</v>
      </c>
      <c r="B290" s="46" t="s">
        <v>185</v>
      </c>
      <c r="C290" s="29">
        <f t="shared" si="305"/>
        <v>-178.58939999999998</v>
      </c>
      <c r="D290" s="29">
        <v>-37.991599999999998</v>
      </c>
      <c r="E290" s="29">
        <v>-31.659700000000001</v>
      </c>
      <c r="F290" s="29">
        <v>-56.124000000000002</v>
      </c>
      <c r="G290" s="29">
        <v>-52.814100000000003</v>
      </c>
      <c r="H290" s="29">
        <f t="shared" si="306"/>
        <v>-229.70342499999998</v>
      </c>
      <c r="I290" s="47">
        <v>-64.311381999999995</v>
      </c>
      <c r="J290" s="47">
        <v>-60.285718000000003</v>
      </c>
      <c r="K290" s="47">
        <v>-52.565663000000001</v>
      </c>
      <c r="L290" s="47">
        <v>-52.540661999999998</v>
      </c>
      <c r="M290" s="47">
        <v>0</v>
      </c>
      <c r="N290" s="27">
        <v>274</v>
      </c>
    </row>
    <row r="291" spans="1:14" ht="12.95" customHeight="1" x14ac:dyDescent="0.2">
      <c r="A291" s="24">
        <v>275</v>
      </c>
      <c r="B291" s="46" t="s">
        <v>186</v>
      </c>
      <c r="C291" s="29">
        <f t="shared" si="305"/>
        <v>-625.37779999999998</v>
      </c>
      <c r="D291" s="47">
        <v>-321.04399999999998</v>
      </c>
      <c r="E291" s="47">
        <v>-156.899</v>
      </c>
      <c r="F291" s="47">
        <v>-113.71850000000001</v>
      </c>
      <c r="G291" s="47">
        <v>-33.716299999999997</v>
      </c>
      <c r="H291" s="29">
        <f t="shared" si="306"/>
        <v>-653.99691999999993</v>
      </c>
      <c r="I291" s="47">
        <v>-494.84936499999998</v>
      </c>
      <c r="J291" s="47">
        <v>-35.343412000000001</v>
      </c>
      <c r="K291" s="47">
        <v>-44.277431999999997</v>
      </c>
      <c r="L291" s="47">
        <v>-79.526711000000006</v>
      </c>
      <c r="M291" s="47">
        <v>-1.3740000000000001</v>
      </c>
      <c r="N291" s="27">
        <v>275</v>
      </c>
    </row>
    <row r="292" spans="1:14" ht="13.15" customHeight="1" x14ac:dyDescent="0.2">
      <c r="A292" s="24">
        <v>276</v>
      </c>
      <c r="B292" s="45" t="s">
        <v>187</v>
      </c>
      <c r="C292" s="29">
        <f>C293+C294</f>
        <v>-2789.1016</v>
      </c>
      <c r="D292" s="44">
        <f t="shared" ref="D292:G292" si="307">D293+D294</f>
        <v>-819.61869999999999</v>
      </c>
      <c r="E292" s="44">
        <f t="shared" si="307"/>
        <v>-881.05489999999998</v>
      </c>
      <c r="F292" s="44">
        <f t="shared" si="307"/>
        <v>-722.94530000000009</v>
      </c>
      <c r="G292" s="44">
        <f t="shared" si="307"/>
        <v>-365.48270000000002</v>
      </c>
      <c r="H292" s="29">
        <f>H293+H294</f>
        <v>-2134.5197699999999</v>
      </c>
      <c r="I292" s="44">
        <f t="shared" ref="I292:M292" si="308">I293+I294</f>
        <v>-130.29051400000003</v>
      </c>
      <c r="J292" s="44">
        <f t="shared" si="308"/>
        <v>-901.03566299999989</v>
      </c>
      <c r="K292" s="44">
        <f t="shared" si="308"/>
        <v>-677.140895</v>
      </c>
      <c r="L292" s="44">
        <f t="shared" si="308"/>
        <v>-426.05269800000002</v>
      </c>
      <c r="M292" s="44">
        <f t="shared" si="308"/>
        <v>-695.91834515999994</v>
      </c>
      <c r="N292" s="27">
        <v>276</v>
      </c>
    </row>
    <row r="293" spans="1:14" ht="12.95" customHeight="1" x14ac:dyDescent="0.2">
      <c r="A293" s="24">
        <v>277</v>
      </c>
      <c r="B293" s="28" t="s">
        <v>11</v>
      </c>
      <c r="C293" s="29">
        <f t="shared" ref="C293" si="309">D293+E293+F293+G293</f>
        <v>0</v>
      </c>
      <c r="D293" s="29">
        <v>0</v>
      </c>
      <c r="E293" s="29">
        <v>0</v>
      </c>
      <c r="F293" s="29">
        <v>0</v>
      </c>
      <c r="G293" s="29">
        <v>0</v>
      </c>
      <c r="H293" s="29">
        <f t="shared" ref="H293" si="310">I293+J293+K293+L293</f>
        <v>0</v>
      </c>
      <c r="I293" s="29">
        <v>0</v>
      </c>
      <c r="J293" s="29">
        <v>0</v>
      </c>
      <c r="K293" s="29">
        <v>0</v>
      </c>
      <c r="L293" s="29">
        <v>0</v>
      </c>
      <c r="M293" s="29">
        <v>0</v>
      </c>
      <c r="N293" s="27">
        <v>277</v>
      </c>
    </row>
    <row r="294" spans="1:14" ht="12.95" customHeight="1" x14ac:dyDescent="0.2">
      <c r="A294" s="24">
        <v>278</v>
      </c>
      <c r="B294" s="28" t="s">
        <v>12</v>
      </c>
      <c r="C294" s="38">
        <f>C295+C296+C297+C298</f>
        <v>-2789.1016</v>
      </c>
      <c r="D294" s="38">
        <f t="shared" ref="D294:G294" si="311">D295+D296+D297+D298</f>
        <v>-819.61869999999999</v>
      </c>
      <c r="E294" s="38">
        <f t="shared" si="311"/>
        <v>-881.05489999999998</v>
      </c>
      <c r="F294" s="38">
        <f t="shared" si="311"/>
        <v>-722.94530000000009</v>
      </c>
      <c r="G294" s="38">
        <f t="shared" si="311"/>
        <v>-365.48270000000002</v>
      </c>
      <c r="H294" s="38">
        <f>H295+H296+H297+H298</f>
        <v>-2134.5197699999999</v>
      </c>
      <c r="I294" s="38">
        <f t="shared" ref="I294:M294" si="312">I295+I296+I297+I298</f>
        <v>-130.29051400000003</v>
      </c>
      <c r="J294" s="38">
        <f t="shared" si="312"/>
        <v>-901.03566299999989</v>
      </c>
      <c r="K294" s="38">
        <f t="shared" si="312"/>
        <v>-677.140895</v>
      </c>
      <c r="L294" s="38">
        <f t="shared" si="312"/>
        <v>-426.05269800000002</v>
      </c>
      <c r="M294" s="38">
        <f t="shared" si="312"/>
        <v>-695.91834515999994</v>
      </c>
      <c r="N294" s="27">
        <v>278</v>
      </c>
    </row>
    <row r="295" spans="1:14" ht="12.95" customHeight="1" x14ac:dyDescent="0.2">
      <c r="A295" s="24">
        <v>279</v>
      </c>
      <c r="B295" s="46" t="s">
        <v>183</v>
      </c>
      <c r="C295" s="29">
        <f t="shared" ref="C295:C298" si="313">D295+E295+F295+G295</f>
        <v>-128.43310000000002</v>
      </c>
      <c r="D295" s="29">
        <v>169.21449999999999</v>
      </c>
      <c r="E295" s="29">
        <v>-171.89930000000001</v>
      </c>
      <c r="F295" s="29">
        <v>-135.83320000000001</v>
      </c>
      <c r="G295" s="29">
        <v>10.084899999999999</v>
      </c>
      <c r="H295" s="29">
        <f t="shared" ref="H295:H298" si="314">I295+J295+K295+L295</f>
        <v>-220.38157900000002</v>
      </c>
      <c r="I295" s="44">
        <v>-104.37561700000001</v>
      </c>
      <c r="J295" s="44">
        <v>-150.883951</v>
      </c>
      <c r="K295" s="44">
        <v>-166.73292900000001</v>
      </c>
      <c r="L295" s="44">
        <v>201.610918</v>
      </c>
      <c r="M295" s="44">
        <v>-158.54465096000001</v>
      </c>
      <c r="N295" s="27">
        <v>279</v>
      </c>
    </row>
    <row r="296" spans="1:14" ht="12.95" customHeight="1" x14ac:dyDescent="0.2">
      <c r="A296" s="24">
        <v>280</v>
      </c>
      <c r="B296" s="46" t="s">
        <v>184</v>
      </c>
      <c r="C296" s="29">
        <f t="shared" si="313"/>
        <v>-227.06259999999997</v>
      </c>
      <c r="D296" s="29">
        <v>-40.1753</v>
      </c>
      <c r="E296" s="29">
        <v>-36.431199999999997</v>
      </c>
      <c r="F296" s="29">
        <v>-56.805799999999998</v>
      </c>
      <c r="G296" s="29">
        <v>-93.650300000000001</v>
      </c>
      <c r="H296" s="29">
        <f t="shared" si="314"/>
        <v>-353.79014599999999</v>
      </c>
      <c r="I296" s="29">
        <v>-83.325183999999993</v>
      </c>
      <c r="J296" s="29">
        <v>-47.322082999999999</v>
      </c>
      <c r="K296" s="29">
        <v>-165.23043000000001</v>
      </c>
      <c r="L296" s="29">
        <v>-57.912449000000002</v>
      </c>
      <c r="M296" s="29">
        <v>-122.68046819999998</v>
      </c>
      <c r="N296" s="27">
        <v>280</v>
      </c>
    </row>
    <row r="297" spans="1:14" ht="12.95" customHeight="1" x14ac:dyDescent="0.2">
      <c r="A297" s="24">
        <v>281</v>
      </c>
      <c r="B297" s="46" t="s">
        <v>185</v>
      </c>
      <c r="C297" s="29">
        <f t="shared" si="313"/>
        <v>-240.98860000000002</v>
      </c>
      <c r="D297" s="29">
        <v>-39.796300000000002</v>
      </c>
      <c r="E297" s="29">
        <v>-84.26</v>
      </c>
      <c r="F297" s="29">
        <v>-47.002200000000002</v>
      </c>
      <c r="G297" s="29">
        <v>-69.930099999999996</v>
      </c>
      <c r="H297" s="29">
        <f t="shared" si="314"/>
        <v>-178.474852</v>
      </c>
      <c r="I297" s="44">
        <v>-56.341766</v>
      </c>
      <c r="J297" s="44">
        <v>-13.884682</v>
      </c>
      <c r="K297" s="44">
        <v>-51.031858</v>
      </c>
      <c r="L297" s="44">
        <v>-57.216546000000001</v>
      </c>
      <c r="M297" s="44">
        <v>-49.171762999999999</v>
      </c>
      <c r="N297" s="27">
        <v>281</v>
      </c>
    </row>
    <row r="298" spans="1:14" ht="12.95" customHeight="1" x14ac:dyDescent="0.2">
      <c r="A298" s="24">
        <v>282</v>
      </c>
      <c r="B298" s="46" t="s">
        <v>186</v>
      </c>
      <c r="C298" s="29">
        <f t="shared" si="313"/>
        <v>-2192.6172999999999</v>
      </c>
      <c r="D298" s="44">
        <v>-908.86159999999995</v>
      </c>
      <c r="E298" s="44">
        <v>-588.46439999999996</v>
      </c>
      <c r="F298" s="44">
        <v>-483.30410000000001</v>
      </c>
      <c r="G298" s="44">
        <v>-211.9872</v>
      </c>
      <c r="H298" s="29">
        <f t="shared" si="314"/>
        <v>-1381.8731929999999</v>
      </c>
      <c r="I298" s="44">
        <v>113.752053</v>
      </c>
      <c r="J298" s="44">
        <v>-688.94494699999996</v>
      </c>
      <c r="K298" s="44">
        <v>-294.14567799999998</v>
      </c>
      <c r="L298" s="44">
        <v>-512.53462100000002</v>
      </c>
      <c r="M298" s="44">
        <v>-365.52146299999998</v>
      </c>
      <c r="N298" s="27">
        <v>282</v>
      </c>
    </row>
    <row r="299" spans="1:14" ht="13.15" customHeight="1" x14ac:dyDescent="0.2">
      <c r="A299" s="24">
        <v>283</v>
      </c>
      <c r="B299" s="41" t="s">
        <v>188</v>
      </c>
      <c r="C299" s="29">
        <f>C300+C301</f>
        <v>0</v>
      </c>
      <c r="D299" s="29">
        <f t="shared" ref="D299:G299" si="315">D300+D301</f>
        <v>0</v>
      </c>
      <c r="E299" s="29">
        <f t="shared" si="315"/>
        <v>0</v>
      </c>
      <c r="F299" s="29">
        <f t="shared" si="315"/>
        <v>0</v>
      </c>
      <c r="G299" s="29">
        <f t="shared" si="315"/>
        <v>0</v>
      </c>
      <c r="H299" s="29">
        <f>H300+H301</f>
        <v>0</v>
      </c>
      <c r="I299" s="29">
        <f t="shared" ref="I299:M299" si="316">I300+I301</f>
        <v>0</v>
      </c>
      <c r="J299" s="29">
        <f t="shared" si="316"/>
        <v>0</v>
      </c>
      <c r="K299" s="29">
        <f t="shared" si="316"/>
        <v>0</v>
      </c>
      <c r="L299" s="29">
        <f t="shared" si="316"/>
        <v>0</v>
      </c>
      <c r="M299" s="29">
        <f t="shared" si="316"/>
        <v>0</v>
      </c>
      <c r="N299" s="27">
        <v>283</v>
      </c>
    </row>
    <row r="300" spans="1:14" ht="12.95" customHeight="1" x14ac:dyDescent="0.2">
      <c r="A300" s="24">
        <v>284</v>
      </c>
      <c r="B300" s="28" t="s">
        <v>11</v>
      </c>
      <c r="C300" s="29">
        <f t="shared" ref="C300:C301" si="317">D300+E300+F300+G300</f>
        <v>0</v>
      </c>
      <c r="D300" s="29">
        <v>0</v>
      </c>
      <c r="E300" s="29">
        <v>0</v>
      </c>
      <c r="F300" s="29">
        <v>0</v>
      </c>
      <c r="G300" s="29">
        <v>0</v>
      </c>
      <c r="H300" s="29">
        <f t="shared" ref="H300:H301" si="318">I300+J300+K300+L300</f>
        <v>0</v>
      </c>
      <c r="I300" s="29">
        <v>0</v>
      </c>
      <c r="J300" s="29">
        <v>0</v>
      </c>
      <c r="K300" s="29">
        <v>0</v>
      </c>
      <c r="L300" s="29">
        <v>0</v>
      </c>
      <c r="M300" s="29">
        <v>0</v>
      </c>
      <c r="N300" s="27">
        <v>284</v>
      </c>
    </row>
    <row r="301" spans="1:14" ht="12.95" customHeight="1" x14ac:dyDescent="0.2">
      <c r="A301" s="24">
        <v>285</v>
      </c>
      <c r="B301" s="28" t="s">
        <v>12</v>
      </c>
      <c r="C301" s="29">
        <f t="shared" si="317"/>
        <v>0</v>
      </c>
      <c r="D301" s="29">
        <v>0</v>
      </c>
      <c r="E301" s="29">
        <v>0</v>
      </c>
      <c r="F301" s="29">
        <v>0</v>
      </c>
      <c r="G301" s="29">
        <v>0</v>
      </c>
      <c r="H301" s="29">
        <f t="shared" si="318"/>
        <v>0</v>
      </c>
      <c r="I301" s="29">
        <v>0</v>
      </c>
      <c r="J301" s="29">
        <v>0</v>
      </c>
      <c r="K301" s="29">
        <v>0</v>
      </c>
      <c r="L301" s="29">
        <v>0</v>
      </c>
      <c r="M301" s="29">
        <v>0</v>
      </c>
      <c r="N301" s="27">
        <v>285</v>
      </c>
    </row>
    <row r="302" spans="1:14" ht="13.15" customHeight="1" x14ac:dyDescent="0.2">
      <c r="A302" s="24">
        <v>286</v>
      </c>
      <c r="B302" s="40" t="s">
        <v>189</v>
      </c>
      <c r="C302" s="31">
        <f>C303+C304</f>
        <v>-567.13550000000009</v>
      </c>
      <c r="D302" s="31">
        <f t="shared" ref="D302:G302" si="319">D303+D304</f>
        <v>-238.6986</v>
      </c>
      <c r="E302" s="31">
        <f t="shared" si="319"/>
        <v>-22.078200000000017</v>
      </c>
      <c r="F302" s="31">
        <f t="shared" si="319"/>
        <v>-268.09300000000002</v>
      </c>
      <c r="G302" s="31">
        <f t="shared" si="319"/>
        <v>-38.26570000000001</v>
      </c>
      <c r="H302" s="31">
        <f>H303+H304</f>
        <v>-489.01239900000007</v>
      </c>
      <c r="I302" s="33">
        <f t="shared" ref="I302:M302" si="320">I303+I304</f>
        <v>-203.22489400000003</v>
      </c>
      <c r="J302" s="33">
        <f t="shared" si="320"/>
        <v>-22.184008000000006</v>
      </c>
      <c r="K302" s="33">
        <f t="shared" si="320"/>
        <v>-236.11261000000002</v>
      </c>
      <c r="L302" s="33">
        <f t="shared" si="320"/>
        <v>-27.490887000000001</v>
      </c>
      <c r="M302" s="33">
        <f t="shared" si="320"/>
        <v>-355.10165976000002</v>
      </c>
      <c r="N302" s="27">
        <v>286</v>
      </c>
    </row>
    <row r="303" spans="1:14" ht="12.95" customHeight="1" x14ac:dyDescent="0.2">
      <c r="A303" s="24">
        <v>287</v>
      </c>
      <c r="B303" s="28" t="s">
        <v>11</v>
      </c>
      <c r="C303" s="29">
        <f>C306+C315</f>
        <v>281.7235</v>
      </c>
      <c r="D303" s="29">
        <f t="shared" ref="D303:G304" si="321">D306+D315</f>
        <v>86.708600000000004</v>
      </c>
      <c r="E303" s="29">
        <f t="shared" si="321"/>
        <v>61.047999999999995</v>
      </c>
      <c r="F303" s="29">
        <f t="shared" si="321"/>
        <v>64.367699999999999</v>
      </c>
      <c r="G303" s="29">
        <f t="shared" si="321"/>
        <v>69.599199999999996</v>
      </c>
      <c r="H303" s="29">
        <f>H306+H315</f>
        <v>423.58389499999998</v>
      </c>
      <c r="I303" s="29">
        <f t="shared" ref="I303:M304" si="322">I306+I315</f>
        <v>132.32102799999998</v>
      </c>
      <c r="J303" s="29">
        <f t="shared" si="322"/>
        <v>99.903465999999995</v>
      </c>
      <c r="K303" s="29">
        <f t="shared" si="322"/>
        <v>97.559939</v>
      </c>
      <c r="L303" s="29">
        <f t="shared" si="322"/>
        <v>93.799461999999991</v>
      </c>
      <c r="M303" s="29">
        <f t="shared" si="322"/>
        <v>16.010453989999991</v>
      </c>
      <c r="N303" s="27">
        <v>287</v>
      </c>
    </row>
    <row r="304" spans="1:14" ht="12.95" customHeight="1" x14ac:dyDescent="0.2">
      <c r="A304" s="24">
        <v>288</v>
      </c>
      <c r="B304" s="28" t="s">
        <v>12</v>
      </c>
      <c r="C304" s="29">
        <f>C307+C316</f>
        <v>-848.85900000000004</v>
      </c>
      <c r="D304" s="29">
        <f t="shared" si="321"/>
        <v>-325.40719999999999</v>
      </c>
      <c r="E304" s="29">
        <f t="shared" si="321"/>
        <v>-83.126200000000011</v>
      </c>
      <c r="F304" s="29">
        <f t="shared" si="321"/>
        <v>-332.46070000000003</v>
      </c>
      <c r="G304" s="29">
        <f t="shared" si="321"/>
        <v>-107.86490000000001</v>
      </c>
      <c r="H304" s="29">
        <f>H307+H316</f>
        <v>-912.59629400000006</v>
      </c>
      <c r="I304" s="29">
        <f t="shared" si="322"/>
        <v>-335.54592200000002</v>
      </c>
      <c r="J304" s="29">
        <f t="shared" si="322"/>
        <v>-122.087474</v>
      </c>
      <c r="K304" s="29">
        <f t="shared" si="322"/>
        <v>-333.672549</v>
      </c>
      <c r="L304" s="29">
        <f t="shared" si="322"/>
        <v>-121.29034899999999</v>
      </c>
      <c r="M304" s="29">
        <f t="shared" si="322"/>
        <v>-371.11211374999999</v>
      </c>
      <c r="N304" s="27">
        <v>288</v>
      </c>
    </row>
    <row r="305" spans="1:140" ht="13.15" customHeight="1" x14ac:dyDescent="0.2">
      <c r="A305" s="24">
        <v>289</v>
      </c>
      <c r="B305" s="41" t="s">
        <v>190</v>
      </c>
      <c r="C305" s="29">
        <f>C306+C307</f>
        <v>7.6731999999999996</v>
      </c>
      <c r="D305" s="29">
        <f t="shared" ref="D305:G305" si="323">D306+D307</f>
        <v>1.0128999999999999</v>
      </c>
      <c r="E305" s="29">
        <f t="shared" si="323"/>
        <v>1.5106999999999999</v>
      </c>
      <c r="F305" s="29">
        <f t="shared" si="323"/>
        <v>2.4217</v>
      </c>
      <c r="G305" s="29">
        <f t="shared" si="323"/>
        <v>2.7279</v>
      </c>
      <c r="H305" s="29">
        <f>H306+H307</f>
        <v>10.030087999999999</v>
      </c>
      <c r="I305" s="29">
        <f t="shared" ref="I305:M305" si="324">I306+I307</f>
        <v>1.3737189999999999</v>
      </c>
      <c r="J305" s="29">
        <f t="shared" si="324"/>
        <v>1.5130779999999999</v>
      </c>
      <c r="K305" s="29">
        <f t="shared" si="324"/>
        <v>3.09118</v>
      </c>
      <c r="L305" s="29">
        <f t="shared" si="324"/>
        <v>4.052111</v>
      </c>
      <c r="M305" s="29">
        <f t="shared" si="324"/>
        <v>1.6372748100000001</v>
      </c>
      <c r="N305" s="27">
        <v>289</v>
      </c>
    </row>
    <row r="306" spans="1:140" ht="12.95" customHeight="1" x14ac:dyDescent="0.2">
      <c r="A306" s="24">
        <v>290</v>
      </c>
      <c r="B306" s="28" t="s">
        <v>11</v>
      </c>
      <c r="C306" s="29">
        <f>C312</f>
        <v>7.6731999999999996</v>
      </c>
      <c r="D306" s="29">
        <f t="shared" ref="D306:G306" si="325">D312</f>
        <v>1.0128999999999999</v>
      </c>
      <c r="E306" s="29">
        <f t="shared" si="325"/>
        <v>1.5106999999999999</v>
      </c>
      <c r="F306" s="29">
        <f t="shared" si="325"/>
        <v>2.4217</v>
      </c>
      <c r="G306" s="29">
        <f t="shared" si="325"/>
        <v>2.7279</v>
      </c>
      <c r="H306" s="29">
        <f>H312</f>
        <v>10.030087999999999</v>
      </c>
      <c r="I306" s="29">
        <f t="shared" ref="I306:M306" si="326">I312</f>
        <v>1.3737189999999999</v>
      </c>
      <c r="J306" s="29">
        <f t="shared" si="326"/>
        <v>1.5130779999999999</v>
      </c>
      <c r="K306" s="29">
        <f t="shared" si="326"/>
        <v>3.09118</v>
      </c>
      <c r="L306" s="29">
        <f t="shared" si="326"/>
        <v>4.052111</v>
      </c>
      <c r="M306" s="29">
        <f t="shared" si="326"/>
        <v>1.6372748100000001</v>
      </c>
      <c r="N306" s="27">
        <v>290</v>
      </c>
    </row>
    <row r="307" spans="1:140" ht="12.95" customHeight="1" x14ac:dyDescent="0.2">
      <c r="A307" s="24">
        <v>291</v>
      </c>
      <c r="B307" s="28" t="s">
        <v>12</v>
      </c>
      <c r="C307" s="38">
        <f>C308+C309+C310+C313</f>
        <v>0</v>
      </c>
      <c r="D307" s="38">
        <f t="shared" ref="D307:G307" si="327">D308+D309+D310+D313</f>
        <v>0</v>
      </c>
      <c r="E307" s="38">
        <f t="shared" si="327"/>
        <v>0</v>
      </c>
      <c r="F307" s="38">
        <f t="shared" si="327"/>
        <v>0</v>
      </c>
      <c r="G307" s="38">
        <f t="shared" si="327"/>
        <v>0</v>
      </c>
      <c r="H307" s="38">
        <f>H308+H309+H310+H313</f>
        <v>0</v>
      </c>
      <c r="I307" s="38">
        <f t="shared" ref="I307:M307" si="328">I308+I309+I310+I313</f>
        <v>0</v>
      </c>
      <c r="J307" s="38">
        <f t="shared" si="328"/>
        <v>0</v>
      </c>
      <c r="K307" s="38">
        <f t="shared" si="328"/>
        <v>0</v>
      </c>
      <c r="L307" s="38">
        <f t="shared" si="328"/>
        <v>0</v>
      </c>
      <c r="M307" s="38">
        <f t="shared" si="328"/>
        <v>0</v>
      </c>
      <c r="N307" s="27">
        <v>291</v>
      </c>
    </row>
    <row r="308" spans="1:140" ht="13.15" customHeight="1" x14ac:dyDescent="0.2">
      <c r="A308" s="24">
        <v>292</v>
      </c>
      <c r="B308" s="45" t="s">
        <v>191</v>
      </c>
      <c r="C308" s="29">
        <f t="shared" ref="C308:C310" si="329">D308+E308+F308+G308</f>
        <v>0</v>
      </c>
      <c r="D308" s="29">
        <v>0</v>
      </c>
      <c r="E308" s="29">
        <v>0</v>
      </c>
      <c r="F308" s="29">
        <v>0</v>
      </c>
      <c r="G308" s="29">
        <v>0</v>
      </c>
      <c r="H308" s="29">
        <f t="shared" ref="H308:H310" si="330">I308+J308+K308+L308</f>
        <v>0</v>
      </c>
      <c r="I308" s="29">
        <v>0</v>
      </c>
      <c r="J308" s="29">
        <v>0</v>
      </c>
      <c r="K308" s="29">
        <v>0</v>
      </c>
      <c r="L308" s="29">
        <v>0</v>
      </c>
      <c r="M308" s="29">
        <v>0</v>
      </c>
      <c r="N308" s="27">
        <v>292</v>
      </c>
    </row>
    <row r="309" spans="1:140" ht="13.15" customHeight="1" x14ac:dyDescent="0.2">
      <c r="A309" s="24">
        <v>293</v>
      </c>
      <c r="B309" s="45" t="s">
        <v>192</v>
      </c>
      <c r="C309" s="29">
        <f t="shared" si="329"/>
        <v>0</v>
      </c>
      <c r="D309" s="29">
        <v>0</v>
      </c>
      <c r="E309" s="29">
        <v>0</v>
      </c>
      <c r="F309" s="29">
        <v>0</v>
      </c>
      <c r="G309" s="29">
        <v>0</v>
      </c>
      <c r="H309" s="29">
        <f t="shared" si="330"/>
        <v>0</v>
      </c>
      <c r="I309" s="29">
        <v>0</v>
      </c>
      <c r="J309" s="29">
        <v>0</v>
      </c>
      <c r="K309" s="29">
        <v>0</v>
      </c>
      <c r="L309" s="29">
        <v>0</v>
      </c>
      <c r="M309" s="29">
        <v>0</v>
      </c>
      <c r="N309" s="27">
        <v>293</v>
      </c>
    </row>
    <row r="310" spans="1:140" ht="13.15" customHeight="1" x14ac:dyDescent="0.2">
      <c r="A310" s="24">
        <v>294</v>
      </c>
      <c r="B310" s="45" t="s">
        <v>193</v>
      </c>
      <c r="C310" s="29">
        <f t="shared" si="329"/>
        <v>0</v>
      </c>
      <c r="D310" s="29">
        <v>0</v>
      </c>
      <c r="E310" s="29">
        <v>0</v>
      </c>
      <c r="F310" s="29">
        <v>0</v>
      </c>
      <c r="G310" s="29">
        <v>0</v>
      </c>
      <c r="H310" s="29">
        <f t="shared" si="330"/>
        <v>0</v>
      </c>
      <c r="I310" s="29">
        <v>0</v>
      </c>
      <c r="J310" s="29">
        <v>0</v>
      </c>
      <c r="K310" s="29">
        <v>0</v>
      </c>
      <c r="L310" s="29">
        <v>0</v>
      </c>
      <c r="M310" s="29">
        <v>0</v>
      </c>
      <c r="N310" s="27">
        <v>294</v>
      </c>
    </row>
    <row r="311" spans="1:140" ht="13.15" customHeight="1" x14ac:dyDescent="0.2">
      <c r="A311" s="24">
        <v>295</v>
      </c>
      <c r="B311" s="45" t="s">
        <v>194</v>
      </c>
      <c r="C311" s="29">
        <f>C312+C313</f>
        <v>7.6731999999999996</v>
      </c>
      <c r="D311" s="29">
        <f t="shared" ref="D311:G311" si="331">D312+D313</f>
        <v>1.0128999999999999</v>
      </c>
      <c r="E311" s="29">
        <f t="shared" si="331"/>
        <v>1.5106999999999999</v>
      </c>
      <c r="F311" s="29">
        <f t="shared" si="331"/>
        <v>2.4217</v>
      </c>
      <c r="G311" s="29">
        <f t="shared" si="331"/>
        <v>2.7279</v>
      </c>
      <c r="H311" s="29">
        <f>H312+H313</f>
        <v>10.030087999999999</v>
      </c>
      <c r="I311" s="29">
        <f t="shared" ref="I311:M311" si="332">I312+I313</f>
        <v>1.3737189999999999</v>
      </c>
      <c r="J311" s="29">
        <f t="shared" si="332"/>
        <v>1.5130779999999999</v>
      </c>
      <c r="K311" s="29">
        <f t="shared" si="332"/>
        <v>3.09118</v>
      </c>
      <c r="L311" s="29">
        <f t="shared" si="332"/>
        <v>4.052111</v>
      </c>
      <c r="M311" s="29">
        <f t="shared" si="332"/>
        <v>1.6372748100000001</v>
      </c>
      <c r="N311" s="27">
        <v>295</v>
      </c>
    </row>
    <row r="312" spans="1:140" ht="12.95" customHeight="1" x14ac:dyDescent="0.2">
      <c r="A312" s="24">
        <v>296</v>
      </c>
      <c r="B312" s="28" t="s">
        <v>11</v>
      </c>
      <c r="C312" s="29">
        <f t="shared" ref="C312:C313" si="333">D312+E312+F312+G312</f>
        <v>7.6731999999999996</v>
      </c>
      <c r="D312" s="43">
        <v>1.0128999999999999</v>
      </c>
      <c r="E312" s="43">
        <v>1.5106999999999999</v>
      </c>
      <c r="F312" s="43">
        <v>2.4217</v>
      </c>
      <c r="G312" s="43">
        <v>2.7279</v>
      </c>
      <c r="H312" s="29">
        <f t="shared" ref="H312:H313" si="334">I312+J312+K312+L312</f>
        <v>10.030087999999999</v>
      </c>
      <c r="I312" s="44">
        <v>1.3737189999999999</v>
      </c>
      <c r="J312" s="44">
        <v>1.5130779999999999</v>
      </c>
      <c r="K312" s="44">
        <v>3.09118</v>
      </c>
      <c r="L312" s="44">
        <v>4.052111</v>
      </c>
      <c r="M312" s="44">
        <v>1.6372748100000001</v>
      </c>
      <c r="N312" s="27">
        <v>296</v>
      </c>
      <c r="EJ312" s="1">
        <v>160.1</v>
      </c>
    </row>
    <row r="313" spans="1:140" ht="12.95" customHeight="1" x14ac:dyDescent="0.2">
      <c r="A313" s="24">
        <v>297</v>
      </c>
      <c r="B313" s="28" t="s">
        <v>12</v>
      </c>
      <c r="C313" s="29">
        <f t="shared" si="333"/>
        <v>0</v>
      </c>
      <c r="D313" s="29">
        <v>0</v>
      </c>
      <c r="E313" s="29">
        <v>0</v>
      </c>
      <c r="F313" s="29">
        <v>0</v>
      </c>
      <c r="G313" s="29">
        <v>0</v>
      </c>
      <c r="H313" s="29">
        <f t="shared" si="334"/>
        <v>0</v>
      </c>
      <c r="I313" s="29">
        <v>0</v>
      </c>
      <c r="J313" s="29">
        <v>0</v>
      </c>
      <c r="K313" s="29">
        <v>0</v>
      </c>
      <c r="L313" s="29">
        <v>0</v>
      </c>
      <c r="M313" s="29">
        <v>0</v>
      </c>
      <c r="N313" s="27">
        <v>297</v>
      </c>
    </row>
    <row r="314" spans="1:140" ht="13.15" customHeight="1" x14ac:dyDescent="0.2">
      <c r="A314" s="24">
        <v>298</v>
      </c>
      <c r="B314" s="41" t="s">
        <v>195</v>
      </c>
      <c r="C314" s="29">
        <f>C315+C316</f>
        <v>-574.80870000000004</v>
      </c>
      <c r="D314" s="29">
        <f t="shared" ref="D314:G314" si="335">D315+D316</f>
        <v>-239.7115</v>
      </c>
      <c r="E314" s="29">
        <f t="shared" si="335"/>
        <v>-23.588900000000017</v>
      </c>
      <c r="F314" s="29">
        <f t="shared" si="335"/>
        <v>-270.51470000000006</v>
      </c>
      <c r="G314" s="29">
        <f t="shared" si="335"/>
        <v>-40.993600000000015</v>
      </c>
      <c r="H314" s="29">
        <f>H315+H316</f>
        <v>-499.04248700000005</v>
      </c>
      <c r="I314" s="29">
        <f t="shared" ref="I314:M314" si="336">I315+I316</f>
        <v>-204.59861300000003</v>
      </c>
      <c r="J314" s="29">
        <f t="shared" si="336"/>
        <v>-23.697085999999999</v>
      </c>
      <c r="K314" s="29">
        <f t="shared" si="336"/>
        <v>-239.20379</v>
      </c>
      <c r="L314" s="29">
        <f t="shared" si="336"/>
        <v>-31.542997999999997</v>
      </c>
      <c r="M314" s="29">
        <f t="shared" si="336"/>
        <v>-356.73893457000003</v>
      </c>
      <c r="N314" s="27">
        <v>298</v>
      </c>
    </row>
    <row r="315" spans="1:140" ht="12.95" customHeight="1" x14ac:dyDescent="0.2">
      <c r="A315" s="24">
        <v>299</v>
      </c>
      <c r="B315" s="28" t="s">
        <v>11</v>
      </c>
      <c r="C315" s="29">
        <f>C318+C339</f>
        <v>274.05029999999999</v>
      </c>
      <c r="D315" s="29">
        <f t="shared" ref="D315:G316" si="337">D318+D339</f>
        <v>85.695700000000002</v>
      </c>
      <c r="E315" s="29">
        <f t="shared" si="337"/>
        <v>59.537299999999995</v>
      </c>
      <c r="F315" s="29">
        <f t="shared" si="337"/>
        <v>61.945999999999998</v>
      </c>
      <c r="G315" s="29">
        <f t="shared" si="337"/>
        <v>66.871299999999991</v>
      </c>
      <c r="H315" s="29">
        <f>H318+H339</f>
        <v>413.55380700000001</v>
      </c>
      <c r="I315" s="29">
        <f t="shared" ref="I315:M316" si="338">I318+I339</f>
        <v>130.94730899999999</v>
      </c>
      <c r="J315" s="29">
        <f t="shared" si="338"/>
        <v>98.390388000000002</v>
      </c>
      <c r="K315" s="29">
        <f t="shared" si="338"/>
        <v>94.468759000000006</v>
      </c>
      <c r="L315" s="29">
        <f t="shared" si="338"/>
        <v>89.747350999999995</v>
      </c>
      <c r="M315" s="29">
        <f t="shared" si="338"/>
        <v>14.37317917999999</v>
      </c>
      <c r="N315" s="27">
        <v>299</v>
      </c>
    </row>
    <row r="316" spans="1:140" ht="12.95" customHeight="1" x14ac:dyDescent="0.2">
      <c r="A316" s="24">
        <v>300</v>
      </c>
      <c r="B316" s="28" t="s">
        <v>12</v>
      </c>
      <c r="C316" s="29">
        <f>C319+C340</f>
        <v>-848.85900000000004</v>
      </c>
      <c r="D316" s="29">
        <f t="shared" si="337"/>
        <v>-325.40719999999999</v>
      </c>
      <c r="E316" s="29">
        <f t="shared" si="337"/>
        <v>-83.126200000000011</v>
      </c>
      <c r="F316" s="29">
        <f t="shared" si="337"/>
        <v>-332.46070000000003</v>
      </c>
      <c r="G316" s="29">
        <f t="shared" si="337"/>
        <v>-107.86490000000001</v>
      </c>
      <c r="H316" s="29">
        <f>H319+H340</f>
        <v>-912.59629400000006</v>
      </c>
      <c r="I316" s="29">
        <f t="shared" si="338"/>
        <v>-335.54592200000002</v>
      </c>
      <c r="J316" s="29">
        <f t="shared" si="338"/>
        <v>-122.087474</v>
      </c>
      <c r="K316" s="29">
        <f t="shared" si="338"/>
        <v>-333.672549</v>
      </c>
      <c r="L316" s="29">
        <f t="shared" si="338"/>
        <v>-121.29034899999999</v>
      </c>
      <c r="M316" s="29">
        <f t="shared" si="338"/>
        <v>-371.11211374999999</v>
      </c>
      <c r="N316" s="27">
        <v>300</v>
      </c>
    </row>
    <row r="317" spans="1:140" ht="13.15" customHeight="1" x14ac:dyDescent="0.2">
      <c r="A317" s="24">
        <v>301</v>
      </c>
      <c r="B317" s="45" t="s">
        <v>196</v>
      </c>
      <c r="C317" s="29">
        <f>C318+C319</f>
        <v>-602.52300000000002</v>
      </c>
      <c r="D317" s="29">
        <f t="shared" ref="D317:G317" si="339">D318+D319</f>
        <v>-247.6764</v>
      </c>
      <c r="E317" s="29">
        <f t="shared" si="339"/>
        <v>-29.464500000000015</v>
      </c>
      <c r="F317" s="29">
        <f t="shared" si="339"/>
        <v>-276.47120000000001</v>
      </c>
      <c r="G317" s="29">
        <f t="shared" si="339"/>
        <v>-48.910900000000012</v>
      </c>
      <c r="H317" s="29">
        <f>H318+H319</f>
        <v>-526.26821200000006</v>
      </c>
      <c r="I317" s="29">
        <f t="shared" ref="I317:M317" si="340">I318+I319</f>
        <v>-210.20009600000003</v>
      </c>
      <c r="J317" s="29">
        <f t="shared" si="340"/>
        <v>-29.935462000000001</v>
      </c>
      <c r="K317" s="29">
        <f t="shared" si="340"/>
        <v>-246.985904</v>
      </c>
      <c r="L317" s="29">
        <f t="shared" si="340"/>
        <v>-39.146749999999997</v>
      </c>
      <c r="M317" s="29">
        <f t="shared" si="340"/>
        <v>-361.2292898</v>
      </c>
      <c r="N317" s="27">
        <v>301</v>
      </c>
    </row>
    <row r="318" spans="1:140" ht="12.95" customHeight="1" x14ac:dyDescent="0.2">
      <c r="A318" s="24">
        <v>302</v>
      </c>
      <c r="B318" s="28" t="s">
        <v>11</v>
      </c>
      <c r="C318" s="29">
        <f>C321+C324+C329+C336</f>
        <v>246.33599999999998</v>
      </c>
      <c r="D318" s="29">
        <f t="shared" ref="D318:G318" si="341">D321+D324+D329+D336</f>
        <v>77.730800000000002</v>
      </c>
      <c r="E318" s="29">
        <f t="shared" si="341"/>
        <v>53.661699999999996</v>
      </c>
      <c r="F318" s="29">
        <f t="shared" si="341"/>
        <v>55.9895</v>
      </c>
      <c r="G318" s="29">
        <f t="shared" si="341"/>
        <v>58.953999999999994</v>
      </c>
      <c r="H318" s="29">
        <f>H321+H324+H329+H336</f>
        <v>386.32808199999999</v>
      </c>
      <c r="I318" s="29">
        <f t="shared" ref="I318:M318" si="342">I321+I324+I329+I336</f>
        <v>125.345826</v>
      </c>
      <c r="J318" s="29">
        <f t="shared" si="342"/>
        <v>92.152011999999999</v>
      </c>
      <c r="K318" s="29">
        <f t="shared" si="342"/>
        <v>86.686644999999999</v>
      </c>
      <c r="L318" s="29">
        <f t="shared" si="342"/>
        <v>82.143598999999995</v>
      </c>
      <c r="M318" s="29">
        <f t="shared" si="342"/>
        <v>9.8828239499999917</v>
      </c>
      <c r="N318" s="27">
        <v>302</v>
      </c>
    </row>
    <row r="319" spans="1:140" ht="12.95" customHeight="1" x14ac:dyDescent="0.2">
      <c r="A319" s="24">
        <v>303</v>
      </c>
      <c r="B319" s="28" t="s">
        <v>12</v>
      </c>
      <c r="C319" s="29">
        <f>C322+C325+C332+C337</f>
        <v>-848.85900000000004</v>
      </c>
      <c r="D319" s="29">
        <f t="shared" ref="D319:G319" si="343">D322+D325+D332+D337</f>
        <v>-325.40719999999999</v>
      </c>
      <c r="E319" s="29">
        <f t="shared" si="343"/>
        <v>-83.126200000000011</v>
      </c>
      <c r="F319" s="29">
        <f t="shared" si="343"/>
        <v>-332.46070000000003</v>
      </c>
      <c r="G319" s="29">
        <f t="shared" si="343"/>
        <v>-107.86490000000001</v>
      </c>
      <c r="H319" s="29">
        <f>H322+H325+H332+H337</f>
        <v>-912.59629400000006</v>
      </c>
      <c r="I319" s="29">
        <f t="shared" ref="I319:M319" si="344">I322+I325+I332+I337</f>
        <v>-335.54592200000002</v>
      </c>
      <c r="J319" s="29">
        <f t="shared" si="344"/>
        <v>-122.087474</v>
      </c>
      <c r="K319" s="29">
        <f t="shared" si="344"/>
        <v>-333.672549</v>
      </c>
      <c r="L319" s="29">
        <f t="shared" si="344"/>
        <v>-121.29034899999999</v>
      </c>
      <c r="M319" s="29">
        <f t="shared" si="344"/>
        <v>-371.11211374999999</v>
      </c>
      <c r="N319" s="27">
        <v>303</v>
      </c>
    </row>
    <row r="320" spans="1:140" ht="13.15" customHeight="1" x14ac:dyDescent="0.2">
      <c r="A320" s="24">
        <v>304</v>
      </c>
      <c r="B320" s="53" t="s">
        <v>197</v>
      </c>
      <c r="C320" s="29">
        <f>C321+C322</f>
        <v>25.9497</v>
      </c>
      <c r="D320" s="29">
        <f t="shared" ref="D320:G320" si="345">D321+D322</f>
        <v>5.8240999999999996</v>
      </c>
      <c r="E320" s="29">
        <f t="shared" si="345"/>
        <v>6.2694000000000001</v>
      </c>
      <c r="F320" s="29">
        <f t="shared" si="345"/>
        <v>6.9946999999999999</v>
      </c>
      <c r="G320" s="29">
        <f t="shared" si="345"/>
        <v>6.8615000000000004</v>
      </c>
      <c r="H320" s="29">
        <f>H321+H322</f>
        <v>27.451072000000003</v>
      </c>
      <c r="I320" s="29">
        <f t="shared" ref="I320:M320" si="346">I321+I322</f>
        <v>6.5506580000000003</v>
      </c>
      <c r="J320" s="29">
        <f t="shared" si="346"/>
        <v>6.7960929999999999</v>
      </c>
      <c r="K320" s="29">
        <f t="shared" si="346"/>
        <v>7.1120409999999996</v>
      </c>
      <c r="L320" s="29">
        <f t="shared" si="346"/>
        <v>6.9922800000000001</v>
      </c>
      <c r="M320" s="29">
        <f t="shared" si="346"/>
        <v>5.4923663600000001</v>
      </c>
      <c r="N320" s="27">
        <v>304</v>
      </c>
    </row>
    <row r="321" spans="1:14" ht="12.95" customHeight="1" x14ac:dyDescent="0.2">
      <c r="A321" s="24">
        <v>305</v>
      </c>
      <c r="B321" s="28" t="s">
        <v>11</v>
      </c>
      <c r="C321" s="29">
        <f t="shared" ref="C321:C322" si="347">D321+E321+F321+G321</f>
        <v>25.9497</v>
      </c>
      <c r="D321" s="29">
        <v>5.8240999999999996</v>
      </c>
      <c r="E321" s="29">
        <v>6.2694000000000001</v>
      </c>
      <c r="F321" s="29">
        <v>6.9946999999999999</v>
      </c>
      <c r="G321" s="29">
        <v>6.8615000000000004</v>
      </c>
      <c r="H321" s="29">
        <f t="shared" ref="H321:H322" si="348">I321+J321+K321+L321</f>
        <v>27.451072000000003</v>
      </c>
      <c r="I321" s="29">
        <v>6.5506580000000003</v>
      </c>
      <c r="J321" s="29">
        <v>6.7960929999999999</v>
      </c>
      <c r="K321" s="29">
        <v>7.1120409999999996</v>
      </c>
      <c r="L321" s="29">
        <v>6.9922800000000001</v>
      </c>
      <c r="M321" s="29">
        <v>5.4923663600000001</v>
      </c>
      <c r="N321" s="27">
        <v>305</v>
      </c>
    </row>
    <row r="322" spans="1:14" ht="12.95" customHeight="1" x14ac:dyDescent="0.2">
      <c r="A322" s="24">
        <v>306</v>
      </c>
      <c r="B322" s="28" t="s">
        <v>12</v>
      </c>
      <c r="C322" s="29">
        <f t="shared" si="347"/>
        <v>0</v>
      </c>
      <c r="D322" s="29">
        <v>0</v>
      </c>
      <c r="E322" s="29">
        <v>0</v>
      </c>
      <c r="F322" s="29">
        <v>0</v>
      </c>
      <c r="G322" s="29">
        <v>0</v>
      </c>
      <c r="H322" s="29">
        <f t="shared" si="348"/>
        <v>0</v>
      </c>
      <c r="I322" s="29">
        <v>0</v>
      </c>
      <c r="J322" s="29">
        <v>0</v>
      </c>
      <c r="K322" s="29">
        <v>0</v>
      </c>
      <c r="L322" s="29">
        <v>0</v>
      </c>
      <c r="M322" s="29">
        <v>0</v>
      </c>
      <c r="N322" s="27">
        <v>306</v>
      </c>
    </row>
    <row r="323" spans="1:14" ht="13.15" customHeight="1" x14ac:dyDescent="0.2">
      <c r="A323" s="24">
        <v>307</v>
      </c>
      <c r="B323" s="53" t="s">
        <v>198</v>
      </c>
      <c r="C323" s="29">
        <f>C324+C325</f>
        <v>-792.4321000000001</v>
      </c>
      <c r="D323" s="29">
        <f t="shared" ref="D323:G323" si="349">D324+D325</f>
        <v>-298.50459999999998</v>
      </c>
      <c r="E323" s="29">
        <f t="shared" si="349"/>
        <v>-67.489699999999999</v>
      </c>
      <c r="F323" s="29">
        <f t="shared" si="349"/>
        <v>-321.21289999999999</v>
      </c>
      <c r="G323" s="29">
        <f t="shared" si="349"/>
        <v>-105.22490000000001</v>
      </c>
      <c r="H323" s="29">
        <f>H324+H325</f>
        <v>-719.97653200000002</v>
      </c>
      <c r="I323" s="29">
        <f t="shared" ref="I323:M323" si="350">I324+I325</f>
        <v>-260.17921000000001</v>
      </c>
      <c r="J323" s="29">
        <f t="shared" si="350"/>
        <v>-76.100651999999997</v>
      </c>
      <c r="K323" s="29">
        <f t="shared" si="350"/>
        <v>-296.84472999999997</v>
      </c>
      <c r="L323" s="29">
        <f t="shared" si="350"/>
        <v>-86.851939999999999</v>
      </c>
      <c r="M323" s="29">
        <f t="shared" si="350"/>
        <v>-393.63350578000001</v>
      </c>
      <c r="N323" s="27">
        <v>307</v>
      </c>
    </row>
    <row r="324" spans="1:14" ht="12.95" customHeight="1" x14ac:dyDescent="0.2">
      <c r="A324" s="24">
        <v>308</v>
      </c>
      <c r="B324" s="28" t="s">
        <v>11</v>
      </c>
      <c r="C324" s="29">
        <f t="shared" ref="C324" si="351">D324+E324+F324+G324</f>
        <v>-56.122100000000003</v>
      </c>
      <c r="D324" s="29">
        <v>5.0754000000000001</v>
      </c>
      <c r="E324" s="29">
        <v>-16.399699999999999</v>
      </c>
      <c r="F324" s="29">
        <v>-17.6629</v>
      </c>
      <c r="G324" s="29">
        <v>-27.134899999999998</v>
      </c>
      <c r="H324" s="29">
        <f t="shared" ref="H324" si="352">I324+J324+K324+L324</f>
        <v>68.193667999999988</v>
      </c>
      <c r="I324" s="29">
        <v>43.418813999999998</v>
      </c>
      <c r="J324" s="29">
        <v>14.357723999999999</v>
      </c>
      <c r="K324" s="29">
        <v>6.81067</v>
      </c>
      <c r="L324" s="29">
        <v>3.6064600000000002</v>
      </c>
      <c r="M324" s="29">
        <v>-51.044305780000002</v>
      </c>
      <c r="N324" s="27">
        <v>308</v>
      </c>
    </row>
    <row r="325" spans="1:14" ht="12.95" customHeight="1" x14ac:dyDescent="0.2">
      <c r="A325" s="24">
        <v>309</v>
      </c>
      <c r="B325" s="28" t="s">
        <v>12</v>
      </c>
      <c r="C325" s="29">
        <f>C326+C327</f>
        <v>-736.31000000000006</v>
      </c>
      <c r="D325" s="29">
        <f t="shared" ref="D325:G325" si="353">D326+D327</f>
        <v>-303.58</v>
      </c>
      <c r="E325" s="29">
        <f t="shared" si="353"/>
        <v>-51.09</v>
      </c>
      <c r="F325" s="29">
        <f t="shared" si="353"/>
        <v>-303.55</v>
      </c>
      <c r="G325" s="29">
        <f t="shared" si="353"/>
        <v>-78.09</v>
      </c>
      <c r="H325" s="29">
        <f>H326+H327</f>
        <v>-788.17020000000002</v>
      </c>
      <c r="I325" s="29">
        <f t="shared" ref="I325:M325" si="354">I326+I327</f>
        <v>-303.59802400000001</v>
      </c>
      <c r="J325" s="29">
        <f t="shared" si="354"/>
        <v>-90.458376000000001</v>
      </c>
      <c r="K325" s="29">
        <f t="shared" si="354"/>
        <v>-303.65539999999999</v>
      </c>
      <c r="L325" s="29">
        <f t="shared" si="354"/>
        <v>-90.458399999999997</v>
      </c>
      <c r="M325" s="29">
        <f t="shared" si="354"/>
        <v>-342.58920000000001</v>
      </c>
      <c r="N325" s="27">
        <v>309</v>
      </c>
    </row>
    <row r="326" spans="1:14" ht="12.95" customHeight="1" x14ac:dyDescent="0.2">
      <c r="A326" s="24">
        <v>310</v>
      </c>
      <c r="B326" s="54" t="s">
        <v>199</v>
      </c>
      <c r="C326" s="29">
        <f t="shared" ref="C326:C327" si="355">D326+E326+F326+G326</f>
        <v>0</v>
      </c>
      <c r="D326" s="29">
        <v>0</v>
      </c>
      <c r="E326" s="29">
        <v>0</v>
      </c>
      <c r="F326" s="29">
        <v>0</v>
      </c>
      <c r="G326" s="29">
        <v>0</v>
      </c>
      <c r="H326" s="29">
        <f t="shared" ref="H326:H327" si="356">I326+J326+K326+L326</f>
        <v>0</v>
      </c>
      <c r="I326" s="29">
        <v>0</v>
      </c>
      <c r="J326" s="29">
        <v>0</v>
      </c>
      <c r="K326" s="29">
        <v>0</v>
      </c>
      <c r="L326" s="29">
        <v>0</v>
      </c>
      <c r="M326" s="29">
        <v>0</v>
      </c>
      <c r="N326" s="27">
        <v>310</v>
      </c>
    </row>
    <row r="327" spans="1:14" ht="12.95" customHeight="1" x14ac:dyDescent="0.2">
      <c r="A327" s="24">
        <v>311</v>
      </c>
      <c r="B327" s="54" t="s">
        <v>200</v>
      </c>
      <c r="C327" s="29">
        <f t="shared" si="355"/>
        <v>-736.31000000000006</v>
      </c>
      <c r="D327" s="44">
        <v>-303.58</v>
      </c>
      <c r="E327" s="44">
        <v>-51.09</v>
      </c>
      <c r="F327" s="44">
        <v>-303.55</v>
      </c>
      <c r="G327" s="44">
        <v>-78.09</v>
      </c>
      <c r="H327" s="29">
        <f t="shared" si="356"/>
        <v>-788.17020000000002</v>
      </c>
      <c r="I327" s="44">
        <v>-303.59802400000001</v>
      </c>
      <c r="J327" s="44">
        <v>-90.458376000000001</v>
      </c>
      <c r="K327" s="44">
        <v>-303.65539999999999</v>
      </c>
      <c r="L327" s="44">
        <v>-90.458399999999997</v>
      </c>
      <c r="M327" s="44">
        <v>-342.58920000000001</v>
      </c>
      <c r="N327" s="27">
        <v>311</v>
      </c>
    </row>
    <row r="328" spans="1:14" ht="13.15" customHeight="1" x14ac:dyDescent="0.2">
      <c r="A328" s="24">
        <v>312</v>
      </c>
      <c r="B328" s="53" t="s">
        <v>201</v>
      </c>
      <c r="C328" s="29">
        <f>C329+C332</f>
        <v>29.269800000000004</v>
      </c>
      <c r="D328" s="29">
        <f t="shared" ref="D328:G328" si="357">D329+D332</f>
        <v>11.138600000000004</v>
      </c>
      <c r="E328" s="29">
        <f t="shared" si="357"/>
        <v>3.282199999999996</v>
      </c>
      <c r="F328" s="29">
        <f t="shared" si="357"/>
        <v>7.9784000000000006</v>
      </c>
      <c r="G328" s="29">
        <f t="shared" si="357"/>
        <v>6.8705999999999996</v>
      </c>
      <c r="H328" s="29">
        <f>H329+H332</f>
        <v>20.37374100000001</v>
      </c>
      <c r="I328" s="29">
        <f t="shared" ref="I328:M328" si="358">I329+I332</f>
        <v>7.1889329999999987</v>
      </c>
      <c r="J328" s="29">
        <f t="shared" si="358"/>
        <v>5.8685949999999991</v>
      </c>
      <c r="K328" s="29">
        <f t="shared" si="358"/>
        <v>5.3463809999999974</v>
      </c>
      <c r="L328" s="29">
        <f t="shared" si="358"/>
        <v>1.9698320000000038</v>
      </c>
      <c r="M328" s="29">
        <f t="shared" si="358"/>
        <v>4.5037488599999946</v>
      </c>
      <c r="N328" s="27">
        <v>312</v>
      </c>
    </row>
    <row r="329" spans="1:14" ht="12.95" customHeight="1" x14ac:dyDescent="0.2">
      <c r="A329" s="24">
        <v>313</v>
      </c>
      <c r="B329" s="28" t="s">
        <v>11</v>
      </c>
      <c r="C329" s="29">
        <f>C330+C331</f>
        <v>141.81880000000001</v>
      </c>
      <c r="D329" s="29">
        <f t="shared" ref="D329:G329" si="359">D330+D331</f>
        <v>32.965800000000002</v>
      </c>
      <c r="E329" s="29">
        <f t="shared" si="359"/>
        <v>35.318399999999997</v>
      </c>
      <c r="F329" s="29">
        <f t="shared" si="359"/>
        <v>36.889099999999999</v>
      </c>
      <c r="G329" s="29">
        <f t="shared" si="359"/>
        <v>36.645499999999998</v>
      </c>
      <c r="H329" s="29">
        <f>H330+H331</f>
        <v>144.799835</v>
      </c>
      <c r="I329" s="29">
        <f t="shared" ref="I329:M329" si="360">I330+I331</f>
        <v>39.136831000000001</v>
      </c>
      <c r="J329" s="29">
        <f t="shared" si="360"/>
        <v>37.497692999999998</v>
      </c>
      <c r="K329" s="29">
        <f t="shared" si="360"/>
        <v>35.363529999999997</v>
      </c>
      <c r="L329" s="29">
        <f t="shared" si="360"/>
        <v>32.801781000000005</v>
      </c>
      <c r="M329" s="29">
        <f t="shared" si="360"/>
        <v>33.026662609999995</v>
      </c>
      <c r="N329" s="27">
        <v>313</v>
      </c>
    </row>
    <row r="330" spans="1:14" ht="12.95" customHeight="1" x14ac:dyDescent="0.2">
      <c r="A330" s="24">
        <v>314</v>
      </c>
      <c r="B330" s="54" t="s">
        <v>202</v>
      </c>
      <c r="C330" s="29">
        <f t="shared" ref="C330:C331" si="361">D330+E330+F330+G330</f>
        <v>120.2295</v>
      </c>
      <c r="D330" s="43">
        <v>28.0214</v>
      </c>
      <c r="E330" s="43">
        <v>28.8202</v>
      </c>
      <c r="F330" s="43">
        <v>31.328700000000001</v>
      </c>
      <c r="G330" s="43">
        <v>32.059199999999997</v>
      </c>
      <c r="H330" s="29">
        <f t="shared" ref="H330:H331" si="362">I330+J330+K330+L330</f>
        <v>124.154534</v>
      </c>
      <c r="I330" s="44">
        <v>34.349708999999997</v>
      </c>
      <c r="J330" s="44">
        <v>32.537996999999997</v>
      </c>
      <c r="K330" s="44">
        <v>30.132387999999999</v>
      </c>
      <c r="L330" s="44">
        <v>27.134440000000001</v>
      </c>
      <c r="M330" s="44">
        <v>26.644469649999998</v>
      </c>
      <c r="N330" s="27">
        <v>314</v>
      </c>
    </row>
    <row r="331" spans="1:14" ht="12.95" customHeight="1" x14ac:dyDescent="0.2">
      <c r="A331" s="24">
        <v>315</v>
      </c>
      <c r="B331" s="54" t="s">
        <v>203</v>
      </c>
      <c r="C331" s="29">
        <f t="shared" si="361"/>
        <v>21.589300000000001</v>
      </c>
      <c r="D331" s="44">
        <v>4.9443999999999999</v>
      </c>
      <c r="E331" s="44">
        <v>6.4981999999999998</v>
      </c>
      <c r="F331" s="44">
        <v>5.5603999999999996</v>
      </c>
      <c r="G331" s="44">
        <v>4.5862999999999996</v>
      </c>
      <c r="H331" s="29">
        <f t="shared" si="362"/>
        <v>20.645301000000003</v>
      </c>
      <c r="I331" s="44">
        <v>4.7871220000000001</v>
      </c>
      <c r="J331" s="44">
        <v>4.9596960000000001</v>
      </c>
      <c r="K331" s="44">
        <v>5.2311420000000002</v>
      </c>
      <c r="L331" s="44">
        <v>5.6673410000000004</v>
      </c>
      <c r="M331" s="44">
        <v>6.3821929600000002</v>
      </c>
      <c r="N331" s="27">
        <v>315</v>
      </c>
    </row>
    <row r="332" spans="1:14" ht="12.95" customHeight="1" x14ac:dyDescent="0.2">
      <c r="A332" s="24">
        <v>316</v>
      </c>
      <c r="B332" s="28" t="s">
        <v>12</v>
      </c>
      <c r="C332" s="29">
        <f>C333+C334</f>
        <v>-112.54900000000001</v>
      </c>
      <c r="D332" s="29">
        <f t="shared" ref="D332:G332" si="363">D333+D334</f>
        <v>-21.827199999999998</v>
      </c>
      <c r="E332" s="29">
        <f t="shared" si="363"/>
        <v>-32.036200000000001</v>
      </c>
      <c r="F332" s="29">
        <f t="shared" si="363"/>
        <v>-28.910699999999999</v>
      </c>
      <c r="G332" s="29">
        <f t="shared" si="363"/>
        <v>-29.774899999999999</v>
      </c>
      <c r="H332" s="29">
        <f>H333+H334</f>
        <v>-124.42609399999999</v>
      </c>
      <c r="I332" s="29">
        <f t="shared" ref="I332:M332" si="364">I333+I334</f>
        <v>-31.947898000000002</v>
      </c>
      <c r="J332" s="29">
        <f t="shared" si="364"/>
        <v>-31.629097999999999</v>
      </c>
      <c r="K332" s="29">
        <f t="shared" si="364"/>
        <v>-30.017149</v>
      </c>
      <c r="L332" s="29">
        <f t="shared" si="364"/>
        <v>-30.831949000000002</v>
      </c>
      <c r="M332" s="29">
        <f t="shared" si="364"/>
        <v>-28.522913750000001</v>
      </c>
      <c r="N332" s="27">
        <v>316</v>
      </c>
    </row>
    <row r="333" spans="1:14" ht="12.95" customHeight="1" x14ac:dyDescent="0.2">
      <c r="A333" s="24">
        <v>317</v>
      </c>
      <c r="B333" s="54" t="s">
        <v>204</v>
      </c>
      <c r="C333" s="29">
        <f t="shared" ref="C333:C334" si="365">D333+E333+F333+G333</f>
        <v>-100.71570000000001</v>
      </c>
      <c r="D333" s="44">
        <v>-18.876799999999999</v>
      </c>
      <c r="E333" s="44">
        <v>-28.877600000000001</v>
      </c>
      <c r="F333" s="44">
        <v>-25.855499999999999</v>
      </c>
      <c r="G333" s="44">
        <v>-27.105799999999999</v>
      </c>
      <c r="H333" s="29">
        <f t="shared" ref="H333:H334" si="366">I333+J333+K333+L333</f>
        <v>-114.735311</v>
      </c>
      <c r="I333" s="44">
        <v>-29.144020000000001</v>
      </c>
      <c r="J333" s="44">
        <v>-28.902303</v>
      </c>
      <c r="K333" s="44">
        <v>-27.794184000000001</v>
      </c>
      <c r="L333" s="44">
        <v>-28.894804000000001</v>
      </c>
      <c r="M333" s="44">
        <v>-26.952990710000002</v>
      </c>
      <c r="N333" s="27">
        <v>317</v>
      </c>
    </row>
    <row r="334" spans="1:14" ht="12.95" customHeight="1" x14ac:dyDescent="0.2">
      <c r="A334" s="24">
        <v>318</v>
      </c>
      <c r="B334" s="54" t="s">
        <v>205</v>
      </c>
      <c r="C334" s="29">
        <f t="shared" si="365"/>
        <v>-11.833300000000001</v>
      </c>
      <c r="D334" s="29">
        <v>-2.9504000000000001</v>
      </c>
      <c r="E334" s="29">
        <v>-3.1585999999999999</v>
      </c>
      <c r="F334" s="29">
        <v>-3.0552000000000001</v>
      </c>
      <c r="G334" s="29">
        <v>-2.6690999999999998</v>
      </c>
      <c r="H334" s="29">
        <f t="shared" si="366"/>
        <v>-9.6907829999999997</v>
      </c>
      <c r="I334" s="44">
        <v>-2.8038780000000001</v>
      </c>
      <c r="J334" s="44">
        <v>-2.7267950000000001</v>
      </c>
      <c r="K334" s="44">
        <v>-2.2229649999999999</v>
      </c>
      <c r="L334" s="44">
        <v>-1.9371449999999999</v>
      </c>
      <c r="M334" s="44">
        <v>-1.5699230399999999</v>
      </c>
      <c r="N334" s="27">
        <v>318</v>
      </c>
    </row>
    <row r="335" spans="1:14" ht="13.15" customHeight="1" x14ac:dyDescent="0.2">
      <c r="A335" s="24">
        <v>319</v>
      </c>
      <c r="B335" s="53" t="s">
        <v>206</v>
      </c>
      <c r="C335" s="29">
        <f>C336+C337</f>
        <v>134.68959999999998</v>
      </c>
      <c r="D335" s="29">
        <f t="shared" ref="D335:G335" si="367">D336+D337</f>
        <v>33.865499999999997</v>
      </c>
      <c r="E335" s="29">
        <f t="shared" si="367"/>
        <v>28.473600000000001</v>
      </c>
      <c r="F335" s="29">
        <f t="shared" si="367"/>
        <v>29.768599999999999</v>
      </c>
      <c r="G335" s="29">
        <f t="shared" si="367"/>
        <v>42.581899999999997</v>
      </c>
      <c r="H335" s="29">
        <f>H336+H337</f>
        <v>145.88350700000001</v>
      </c>
      <c r="I335" s="29">
        <f t="shared" ref="I335:M335" si="368">I336+I337</f>
        <v>36.239523000000005</v>
      </c>
      <c r="J335" s="29">
        <f t="shared" si="368"/>
        <v>33.500501999999997</v>
      </c>
      <c r="K335" s="29">
        <f t="shared" si="368"/>
        <v>37.400404000000002</v>
      </c>
      <c r="L335" s="29">
        <f t="shared" si="368"/>
        <v>38.743077999999997</v>
      </c>
      <c r="M335" s="29">
        <f t="shared" si="368"/>
        <v>22.40810076</v>
      </c>
      <c r="N335" s="27">
        <v>319</v>
      </c>
    </row>
    <row r="336" spans="1:14" ht="12.95" customHeight="1" x14ac:dyDescent="0.2">
      <c r="A336" s="24">
        <v>320</v>
      </c>
      <c r="B336" s="28" t="s">
        <v>11</v>
      </c>
      <c r="C336" s="29">
        <f t="shared" ref="C336:C337" si="369">D336+E336+F336+G336</f>
        <v>134.68959999999998</v>
      </c>
      <c r="D336" s="29">
        <v>33.865499999999997</v>
      </c>
      <c r="E336" s="29">
        <v>28.473600000000001</v>
      </c>
      <c r="F336" s="29">
        <v>29.768599999999999</v>
      </c>
      <c r="G336" s="29">
        <v>42.581899999999997</v>
      </c>
      <c r="H336" s="29">
        <f t="shared" ref="H336:H337" si="370">I336+J336+K336+L336</f>
        <v>145.88350700000001</v>
      </c>
      <c r="I336" s="44">
        <v>36.239523000000005</v>
      </c>
      <c r="J336" s="44">
        <v>33.500501999999997</v>
      </c>
      <c r="K336" s="44">
        <v>37.400404000000002</v>
      </c>
      <c r="L336" s="44">
        <v>38.743077999999997</v>
      </c>
      <c r="M336" s="44">
        <v>22.40810076</v>
      </c>
      <c r="N336" s="27">
        <v>320</v>
      </c>
    </row>
    <row r="337" spans="1:14" ht="12.95" customHeight="1" x14ac:dyDescent="0.2">
      <c r="A337" s="24">
        <v>321</v>
      </c>
      <c r="B337" s="28" t="s">
        <v>12</v>
      </c>
      <c r="C337" s="29">
        <f t="shared" si="369"/>
        <v>0</v>
      </c>
      <c r="D337" s="29">
        <v>0</v>
      </c>
      <c r="E337" s="29">
        <v>0</v>
      </c>
      <c r="F337" s="29">
        <v>0</v>
      </c>
      <c r="G337" s="29">
        <v>0</v>
      </c>
      <c r="H337" s="29">
        <f t="shared" si="370"/>
        <v>0</v>
      </c>
      <c r="I337" s="29">
        <v>0</v>
      </c>
      <c r="J337" s="29">
        <v>0</v>
      </c>
      <c r="K337" s="29">
        <v>0</v>
      </c>
      <c r="L337" s="29">
        <v>0</v>
      </c>
      <c r="M337" s="29">
        <v>0</v>
      </c>
      <c r="N337" s="27">
        <v>321</v>
      </c>
    </row>
    <row r="338" spans="1:14" ht="13.15" customHeight="1" x14ac:dyDescent="0.2">
      <c r="A338" s="24">
        <v>322</v>
      </c>
      <c r="B338" s="45" t="s">
        <v>207</v>
      </c>
      <c r="C338" s="29">
        <f>C339+C340</f>
        <v>27.714300000000001</v>
      </c>
      <c r="D338" s="29">
        <f t="shared" ref="D338:G338" si="371">D339+D340</f>
        <v>7.9649000000000001</v>
      </c>
      <c r="E338" s="29">
        <f t="shared" si="371"/>
        <v>5.8756000000000004</v>
      </c>
      <c r="F338" s="29">
        <f t="shared" si="371"/>
        <v>5.9565000000000001</v>
      </c>
      <c r="G338" s="29">
        <f t="shared" si="371"/>
        <v>7.9173</v>
      </c>
      <c r="H338" s="29">
        <f>H339+H340</f>
        <v>27.225725000000001</v>
      </c>
      <c r="I338" s="29">
        <f t="shared" ref="I338:M338" si="372">I339+I340</f>
        <v>5.601483</v>
      </c>
      <c r="J338" s="29">
        <f t="shared" si="372"/>
        <v>6.2383759999999997</v>
      </c>
      <c r="K338" s="29">
        <f t="shared" si="372"/>
        <v>7.782114</v>
      </c>
      <c r="L338" s="29">
        <f t="shared" si="372"/>
        <v>7.6037520000000001</v>
      </c>
      <c r="M338" s="29">
        <f t="shared" si="372"/>
        <v>4.4903552299999996</v>
      </c>
      <c r="N338" s="27">
        <v>322</v>
      </c>
    </row>
    <row r="339" spans="1:14" ht="12.95" customHeight="1" x14ac:dyDescent="0.2">
      <c r="A339" s="24">
        <v>323</v>
      </c>
      <c r="B339" s="28" t="s">
        <v>11</v>
      </c>
      <c r="C339" s="29">
        <f>C345</f>
        <v>27.714300000000001</v>
      </c>
      <c r="D339" s="29">
        <f t="shared" ref="D339:G339" si="373">D345</f>
        <v>7.9649000000000001</v>
      </c>
      <c r="E339" s="29">
        <f t="shared" si="373"/>
        <v>5.8756000000000004</v>
      </c>
      <c r="F339" s="29">
        <f t="shared" si="373"/>
        <v>5.9565000000000001</v>
      </c>
      <c r="G339" s="29">
        <f t="shared" si="373"/>
        <v>7.9173</v>
      </c>
      <c r="H339" s="29">
        <f>H345</f>
        <v>27.225725000000001</v>
      </c>
      <c r="I339" s="29">
        <f t="shared" ref="I339:M339" si="374">I345</f>
        <v>5.601483</v>
      </c>
      <c r="J339" s="29">
        <f t="shared" si="374"/>
        <v>6.2383759999999997</v>
      </c>
      <c r="K339" s="29">
        <f t="shared" si="374"/>
        <v>7.782114</v>
      </c>
      <c r="L339" s="29">
        <f t="shared" si="374"/>
        <v>7.6037520000000001</v>
      </c>
      <c r="M339" s="29">
        <f t="shared" si="374"/>
        <v>4.4903552299999996</v>
      </c>
      <c r="N339" s="27">
        <v>323</v>
      </c>
    </row>
    <row r="340" spans="1:14" ht="12.95" customHeight="1" x14ac:dyDescent="0.2">
      <c r="A340" s="24">
        <v>324</v>
      </c>
      <c r="B340" s="28" t="s">
        <v>12</v>
      </c>
      <c r="C340" s="38">
        <f>C341+C342+C343</f>
        <v>0</v>
      </c>
      <c r="D340" s="38">
        <f t="shared" ref="D340:G340" si="375">D341+D342+D343</f>
        <v>0</v>
      </c>
      <c r="E340" s="38">
        <f t="shared" si="375"/>
        <v>0</v>
      </c>
      <c r="F340" s="38">
        <f t="shared" si="375"/>
        <v>0</v>
      </c>
      <c r="G340" s="38">
        <f t="shared" si="375"/>
        <v>0</v>
      </c>
      <c r="H340" s="38">
        <f>H341+H342+H343</f>
        <v>0</v>
      </c>
      <c r="I340" s="38">
        <f t="shared" ref="I340:M340" si="376">I341+I342+I343</f>
        <v>0</v>
      </c>
      <c r="J340" s="38">
        <f t="shared" si="376"/>
        <v>0</v>
      </c>
      <c r="K340" s="38">
        <f t="shared" si="376"/>
        <v>0</v>
      </c>
      <c r="L340" s="38">
        <f t="shared" si="376"/>
        <v>0</v>
      </c>
      <c r="M340" s="38">
        <f t="shared" si="376"/>
        <v>0</v>
      </c>
      <c r="N340" s="27">
        <v>324</v>
      </c>
    </row>
    <row r="341" spans="1:14" ht="13.15" customHeight="1" x14ac:dyDescent="0.2">
      <c r="A341" s="24">
        <v>325</v>
      </c>
      <c r="B341" s="53" t="s">
        <v>208</v>
      </c>
      <c r="C341" s="29">
        <f t="shared" ref="C341:C343" si="377">D341+E341+F341+G341</f>
        <v>0</v>
      </c>
      <c r="D341" s="29">
        <v>0</v>
      </c>
      <c r="E341" s="29">
        <v>0</v>
      </c>
      <c r="F341" s="29">
        <v>0</v>
      </c>
      <c r="G341" s="29">
        <v>0</v>
      </c>
      <c r="H341" s="29">
        <f t="shared" ref="H341:H343" si="378">I341+J341+K341+L341</f>
        <v>0</v>
      </c>
      <c r="I341" s="29">
        <v>0</v>
      </c>
      <c r="J341" s="29">
        <v>0</v>
      </c>
      <c r="K341" s="29">
        <v>0</v>
      </c>
      <c r="L341" s="29">
        <v>0</v>
      </c>
      <c r="M341" s="29">
        <v>0</v>
      </c>
      <c r="N341" s="27">
        <v>325</v>
      </c>
    </row>
    <row r="342" spans="1:14" ht="13.15" customHeight="1" x14ac:dyDescent="0.2">
      <c r="A342" s="24">
        <v>326</v>
      </c>
      <c r="B342" s="53" t="s">
        <v>209</v>
      </c>
      <c r="C342" s="29">
        <f t="shared" si="377"/>
        <v>0</v>
      </c>
      <c r="D342" s="29">
        <v>0</v>
      </c>
      <c r="E342" s="29">
        <v>0</v>
      </c>
      <c r="F342" s="29">
        <v>0</v>
      </c>
      <c r="G342" s="29">
        <v>0</v>
      </c>
      <c r="H342" s="29">
        <f t="shared" si="378"/>
        <v>0</v>
      </c>
      <c r="I342" s="29">
        <v>0</v>
      </c>
      <c r="J342" s="29">
        <v>0</v>
      </c>
      <c r="K342" s="29">
        <v>0</v>
      </c>
      <c r="L342" s="29">
        <v>0</v>
      </c>
      <c r="M342" s="29">
        <v>0</v>
      </c>
      <c r="N342" s="27">
        <v>326</v>
      </c>
    </row>
    <row r="343" spans="1:14" ht="13.15" customHeight="1" x14ac:dyDescent="0.2">
      <c r="A343" s="24">
        <v>327</v>
      </c>
      <c r="B343" s="53" t="s">
        <v>210</v>
      </c>
      <c r="C343" s="29">
        <f t="shared" si="377"/>
        <v>0</v>
      </c>
      <c r="D343" s="29">
        <v>0</v>
      </c>
      <c r="E343" s="29">
        <v>0</v>
      </c>
      <c r="F343" s="29">
        <v>0</v>
      </c>
      <c r="G343" s="29">
        <v>0</v>
      </c>
      <c r="H343" s="29">
        <f t="shared" si="378"/>
        <v>0</v>
      </c>
      <c r="I343" s="29">
        <v>0</v>
      </c>
      <c r="J343" s="29">
        <v>0</v>
      </c>
      <c r="K343" s="29">
        <v>0</v>
      </c>
      <c r="L343" s="29">
        <v>0</v>
      </c>
      <c r="M343" s="29">
        <v>0</v>
      </c>
      <c r="N343" s="27">
        <v>327</v>
      </c>
    </row>
    <row r="344" spans="1:14" ht="13.15" customHeight="1" x14ac:dyDescent="0.2">
      <c r="A344" s="24">
        <v>328</v>
      </c>
      <c r="B344" s="53" t="s">
        <v>211</v>
      </c>
      <c r="C344" s="29">
        <f>C345+C346</f>
        <v>27.714300000000001</v>
      </c>
      <c r="D344" s="29">
        <f t="shared" ref="D344:G344" si="379">D345+D346</f>
        <v>7.9649000000000001</v>
      </c>
      <c r="E344" s="29">
        <f t="shared" si="379"/>
        <v>5.8756000000000004</v>
      </c>
      <c r="F344" s="29">
        <f t="shared" si="379"/>
        <v>5.9565000000000001</v>
      </c>
      <c r="G344" s="29">
        <f t="shared" si="379"/>
        <v>7.9173</v>
      </c>
      <c r="H344" s="29">
        <f>H345+H346</f>
        <v>27.225725000000001</v>
      </c>
      <c r="I344" s="29">
        <f t="shared" ref="I344:M344" si="380">I345+I346</f>
        <v>5.601483</v>
      </c>
      <c r="J344" s="29">
        <f t="shared" si="380"/>
        <v>6.2383759999999997</v>
      </c>
      <c r="K344" s="29">
        <f t="shared" si="380"/>
        <v>7.782114</v>
      </c>
      <c r="L344" s="29">
        <f t="shared" si="380"/>
        <v>7.6037520000000001</v>
      </c>
      <c r="M344" s="29">
        <f t="shared" si="380"/>
        <v>4.4903552299999996</v>
      </c>
      <c r="N344" s="27">
        <v>328</v>
      </c>
    </row>
    <row r="345" spans="1:14" ht="12.95" customHeight="1" x14ac:dyDescent="0.2">
      <c r="A345" s="24">
        <v>329</v>
      </c>
      <c r="B345" s="28" t="s">
        <v>11</v>
      </c>
      <c r="C345" s="29">
        <f t="shared" ref="C345:C346" si="381">D345+E345+F345+G345</f>
        <v>27.714300000000001</v>
      </c>
      <c r="D345" s="29">
        <v>7.9649000000000001</v>
      </c>
      <c r="E345" s="29">
        <v>5.8756000000000004</v>
      </c>
      <c r="F345" s="29">
        <v>5.9565000000000001</v>
      </c>
      <c r="G345" s="29">
        <v>7.9173</v>
      </c>
      <c r="H345" s="29">
        <f t="shared" ref="H345:H346" si="382">I345+J345+K345+L345</f>
        <v>27.225725000000001</v>
      </c>
      <c r="I345" s="29">
        <v>5.601483</v>
      </c>
      <c r="J345" s="29">
        <v>6.2383759999999997</v>
      </c>
      <c r="K345" s="29">
        <v>7.782114</v>
      </c>
      <c r="L345" s="29">
        <v>7.6037520000000001</v>
      </c>
      <c r="M345" s="29">
        <v>4.4903552299999996</v>
      </c>
      <c r="N345" s="27">
        <v>329</v>
      </c>
    </row>
    <row r="346" spans="1:14" ht="12.95" customHeight="1" x14ac:dyDescent="0.2">
      <c r="A346" s="24">
        <v>330</v>
      </c>
      <c r="B346" s="28" t="s">
        <v>12</v>
      </c>
      <c r="C346" s="29">
        <f t="shared" si="381"/>
        <v>0</v>
      </c>
      <c r="D346" s="29">
        <v>0</v>
      </c>
      <c r="E346" s="29">
        <v>0</v>
      </c>
      <c r="F346" s="29">
        <v>0</v>
      </c>
      <c r="G346" s="29">
        <v>0</v>
      </c>
      <c r="H346" s="29">
        <f t="shared" si="382"/>
        <v>0</v>
      </c>
      <c r="I346" s="29">
        <v>0</v>
      </c>
      <c r="J346" s="29">
        <v>0</v>
      </c>
      <c r="K346" s="29">
        <v>0</v>
      </c>
      <c r="L346" s="29">
        <v>0</v>
      </c>
      <c r="M346" s="29">
        <v>0</v>
      </c>
      <c r="N346" s="27">
        <v>330</v>
      </c>
    </row>
    <row r="347" spans="1:14" ht="13.15" customHeight="1" x14ac:dyDescent="0.2">
      <c r="A347" s="24">
        <v>331</v>
      </c>
      <c r="B347" s="40" t="s">
        <v>212</v>
      </c>
      <c r="C347" s="31">
        <f>C348+C349</f>
        <v>44.778499999999667</v>
      </c>
      <c r="D347" s="32">
        <f t="shared" ref="D347:G347" si="383">D348+D349</f>
        <v>5.2459000000000628</v>
      </c>
      <c r="E347" s="32">
        <f t="shared" si="383"/>
        <v>16.514999999999986</v>
      </c>
      <c r="F347" s="32">
        <f t="shared" si="383"/>
        <v>4.9652999999999565</v>
      </c>
      <c r="G347" s="32">
        <f t="shared" si="383"/>
        <v>18.052300000000002</v>
      </c>
      <c r="H347" s="31">
        <f>H348+H349</f>
        <v>9.2948669999998401</v>
      </c>
      <c r="I347" s="33">
        <f t="shared" ref="I347:M347" si="384">I348+I349</f>
        <v>10.30461600000001</v>
      </c>
      <c r="J347" s="33">
        <f t="shared" si="384"/>
        <v>12.31136099999992</v>
      </c>
      <c r="K347" s="33">
        <f t="shared" si="384"/>
        <v>-10.907771000000082</v>
      </c>
      <c r="L347" s="33">
        <f t="shared" si="384"/>
        <v>-2.4133389999999508</v>
      </c>
      <c r="M347" s="33">
        <f t="shared" si="384"/>
        <v>-34.656417380000221</v>
      </c>
      <c r="N347" s="27">
        <v>331</v>
      </c>
    </row>
    <row r="348" spans="1:14" ht="12.95" customHeight="1" x14ac:dyDescent="0.2">
      <c r="A348" s="24">
        <v>332</v>
      </c>
      <c r="B348" s="28" t="s">
        <v>11</v>
      </c>
      <c r="C348" s="29">
        <f t="shared" ref="C348:M348" si="385">C351+C358+C368+C375</f>
        <v>1646.1197</v>
      </c>
      <c r="D348" s="29">
        <f t="shared" si="385"/>
        <v>378.29650000000004</v>
      </c>
      <c r="E348" s="29">
        <f t="shared" si="385"/>
        <v>396.8535</v>
      </c>
      <c r="F348" s="29">
        <f t="shared" si="385"/>
        <v>429.15589999999997</v>
      </c>
      <c r="G348" s="29">
        <f t="shared" si="385"/>
        <v>441.81380000000001</v>
      </c>
      <c r="H348" s="29">
        <f t="shared" si="385"/>
        <v>1697.6125</v>
      </c>
      <c r="I348" s="29">
        <f t="shared" si="385"/>
        <v>444.336544</v>
      </c>
      <c r="J348" s="29">
        <f t="shared" si="385"/>
        <v>439.60979499999996</v>
      </c>
      <c r="K348" s="29">
        <f t="shared" si="385"/>
        <v>421.55554499999994</v>
      </c>
      <c r="L348" s="29">
        <f t="shared" si="385"/>
        <v>392.11061600000005</v>
      </c>
      <c r="M348" s="29">
        <f t="shared" si="385"/>
        <v>345.10125793999981</v>
      </c>
      <c r="N348" s="27">
        <v>332</v>
      </c>
    </row>
    <row r="349" spans="1:14" ht="12.95" customHeight="1" x14ac:dyDescent="0.2">
      <c r="A349" s="24">
        <v>333</v>
      </c>
      <c r="B349" s="28" t="s">
        <v>12</v>
      </c>
      <c r="C349" s="29">
        <f t="shared" ref="C349:M349" si="386">C352+C361+C371+C380</f>
        <v>-1601.3412000000003</v>
      </c>
      <c r="D349" s="29">
        <f t="shared" si="386"/>
        <v>-373.05059999999997</v>
      </c>
      <c r="E349" s="29">
        <f t="shared" si="386"/>
        <v>-380.33850000000001</v>
      </c>
      <c r="F349" s="29">
        <f t="shared" si="386"/>
        <v>-424.19060000000002</v>
      </c>
      <c r="G349" s="29">
        <f t="shared" si="386"/>
        <v>-423.76150000000001</v>
      </c>
      <c r="H349" s="29">
        <f t="shared" si="386"/>
        <v>-1688.3176330000001</v>
      </c>
      <c r="I349" s="29">
        <f t="shared" si="386"/>
        <v>-434.03192799999999</v>
      </c>
      <c r="J349" s="29">
        <f t="shared" si="386"/>
        <v>-427.29843400000004</v>
      </c>
      <c r="K349" s="29">
        <f t="shared" si="386"/>
        <v>-432.46331600000002</v>
      </c>
      <c r="L349" s="29">
        <f t="shared" si="386"/>
        <v>-394.523955</v>
      </c>
      <c r="M349" s="29">
        <f t="shared" si="386"/>
        <v>-379.75767532000003</v>
      </c>
      <c r="N349" s="27">
        <v>333</v>
      </c>
    </row>
    <row r="350" spans="1:14" ht="13.15" customHeight="1" x14ac:dyDescent="0.2">
      <c r="A350" s="24">
        <v>334</v>
      </c>
      <c r="B350" s="41" t="s">
        <v>213</v>
      </c>
      <c r="C350" s="29">
        <f>C351+C352</f>
        <v>31.086599999999994</v>
      </c>
      <c r="D350" s="38">
        <f t="shared" ref="D350:G350" si="387">D351+D352</f>
        <v>7.4730999999999996</v>
      </c>
      <c r="E350" s="38">
        <f t="shared" si="387"/>
        <v>9.2974999999999994</v>
      </c>
      <c r="F350" s="38">
        <f t="shared" si="387"/>
        <v>6.6106000000000007</v>
      </c>
      <c r="G350" s="38">
        <f t="shared" si="387"/>
        <v>7.7054</v>
      </c>
      <c r="H350" s="29">
        <f>H351+H352</f>
        <v>43.437547000000002</v>
      </c>
      <c r="I350" s="44">
        <f t="shared" ref="I350:M350" si="388">I351+I352</f>
        <v>9.8479989999999997</v>
      </c>
      <c r="J350" s="44">
        <f t="shared" si="388"/>
        <v>9.8746749999999999</v>
      </c>
      <c r="K350" s="44">
        <f t="shared" si="388"/>
        <v>11.920707999999999</v>
      </c>
      <c r="L350" s="44">
        <f t="shared" si="388"/>
        <v>11.794165</v>
      </c>
      <c r="M350" s="44">
        <f t="shared" si="388"/>
        <v>9.6569227600000023</v>
      </c>
      <c r="N350" s="27">
        <v>334</v>
      </c>
    </row>
    <row r="351" spans="1:14" ht="12.95" customHeight="1" x14ac:dyDescent="0.2">
      <c r="A351" s="24">
        <v>335</v>
      </c>
      <c r="B351" s="28" t="s">
        <v>11</v>
      </c>
      <c r="C351" s="29">
        <f t="shared" ref="C351:C352" si="389">D351+E351+F351+G351</f>
        <v>31.209399999999995</v>
      </c>
      <c r="D351" s="43">
        <v>7.5042999999999997</v>
      </c>
      <c r="E351" s="43">
        <v>9.3287999999999993</v>
      </c>
      <c r="F351" s="43">
        <v>6.6424000000000003</v>
      </c>
      <c r="G351" s="43">
        <v>7.7339000000000002</v>
      </c>
      <c r="H351" s="29">
        <f t="shared" ref="H351:H352" si="390">I351+J351+K351+L351</f>
        <v>43.619973999999999</v>
      </c>
      <c r="I351" s="44">
        <v>9.8719549999999998</v>
      </c>
      <c r="J351" s="44">
        <v>9.9848540000000003</v>
      </c>
      <c r="K351" s="44">
        <v>11.944709</v>
      </c>
      <c r="L351" s="44">
        <v>11.818455999999999</v>
      </c>
      <c r="M351" s="44">
        <v>9.6814692800000017</v>
      </c>
      <c r="N351" s="27">
        <v>335</v>
      </c>
    </row>
    <row r="352" spans="1:14" ht="12.95" customHeight="1" x14ac:dyDescent="0.2">
      <c r="A352" s="24">
        <v>336</v>
      </c>
      <c r="B352" s="28" t="s">
        <v>12</v>
      </c>
      <c r="C352" s="29">
        <f t="shared" si="389"/>
        <v>-0.12279999999999999</v>
      </c>
      <c r="D352" s="29">
        <v>-3.1199999999999999E-2</v>
      </c>
      <c r="E352" s="29">
        <v>-3.1300000000000001E-2</v>
      </c>
      <c r="F352" s="29">
        <v>-3.1800000000000002E-2</v>
      </c>
      <c r="G352" s="29">
        <v>-2.8500000000000001E-2</v>
      </c>
      <c r="H352" s="29">
        <f t="shared" si="390"/>
        <v>-0.18242700000000001</v>
      </c>
      <c r="I352" s="29">
        <v>-2.3956000000000002E-2</v>
      </c>
      <c r="J352" s="29">
        <v>-0.110179</v>
      </c>
      <c r="K352" s="29">
        <v>-2.4001000000000001E-2</v>
      </c>
      <c r="L352" s="29">
        <v>-2.4291E-2</v>
      </c>
      <c r="M352" s="29">
        <v>-2.4546520000000002E-2</v>
      </c>
      <c r="N352" s="27">
        <v>336</v>
      </c>
    </row>
    <row r="353" spans="1:14" ht="12.95" customHeight="1" x14ac:dyDescent="0.2">
      <c r="A353" s="24">
        <v>337</v>
      </c>
      <c r="B353" s="42" t="s">
        <v>200</v>
      </c>
      <c r="C353" s="29">
        <f>C354+C355</f>
        <v>-0.12279999999999999</v>
      </c>
      <c r="D353" s="38">
        <f t="shared" ref="D353:G353" si="391">D354+D355</f>
        <v>-3.1199999999999999E-2</v>
      </c>
      <c r="E353" s="38">
        <f t="shared" si="391"/>
        <v>-3.1300000000000001E-2</v>
      </c>
      <c r="F353" s="38">
        <f t="shared" si="391"/>
        <v>-3.1800000000000002E-2</v>
      </c>
      <c r="G353" s="38">
        <f t="shared" si="391"/>
        <v>-2.8500000000000001E-2</v>
      </c>
      <c r="H353" s="29">
        <f>H354+H355</f>
        <v>-0.18242700000000001</v>
      </c>
      <c r="I353" s="44">
        <f t="shared" ref="I353:M353" si="392">I354+I355</f>
        <v>-2.3956000000000002E-2</v>
      </c>
      <c r="J353" s="44">
        <f t="shared" si="392"/>
        <v>-0.110179</v>
      </c>
      <c r="K353" s="44">
        <f t="shared" si="392"/>
        <v>-2.4001000000000001E-2</v>
      </c>
      <c r="L353" s="44">
        <f t="shared" si="392"/>
        <v>-2.4291E-2</v>
      </c>
      <c r="M353" s="44">
        <f t="shared" si="392"/>
        <v>-2.4546520000000002E-2</v>
      </c>
      <c r="N353" s="27">
        <v>337</v>
      </c>
    </row>
    <row r="354" spans="1:14" ht="12.95" customHeight="1" x14ac:dyDescent="0.2">
      <c r="A354" s="24">
        <v>338</v>
      </c>
      <c r="B354" s="42" t="s">
        <v>214</v>
      </c>
      <c r="C354" s="29">
        <f t="shared" ref="C354:C355" si="393">D354+E354+F354+G354</f>
        <v>0</v>
      </c>
      <c r="D354" s="29">
        <v>0</v>
      </c>
      <c r="E354" s="29">
        <v>0</v>
      </c>
      <c r="F354" s="29">
        <v>0</v>
      </c>
      <c r="G354" s="29">
        <v>0</v>
      </c>
      <c r="H354" s="29">
        <f t="shared" ref="H354:H355" si="394">I354+J354+K354+L354</f>
        <v>0</v>
      </c>
      <c r="I354" s="29">
        <v>0</v>
      </c>
      <c r="J354" s="29">
        <v>0</v>
      </c>
      <c r="K354" s="29">
        <v>0</v>
      </c>
      <c r="L354" s="29">
        <v>0</v>
      </c>
      <c r="M354" s="29">
        <v>0</v>
      </c>
      <c r="N354" s="27">
        <v>338</v>
      </c>
    </row>
    <row r="355" spans="1:14" ht="12.95" customHeight="1" x14ac:dyDescent="0.2">
      <c r="A355" s="24">
        <v>339</v>
      </c>
      <c r="B355" s="42" t="s">
        <v>215</v>
      </c>
      <c r="C355" s="29">
        <f t="shared" si="393"/>
        <v>-0.12279999999999999</v>
      </c>
      <c r="D355" s="29">
        <v>-3.1199999999999999E-2</v>
      </c>
      <c r="E355" s="29">
        <v>-3.1300000000000001E-2</v>
      </c>
      <c r="F355" s="29">
        <v>-3.1800000000000002E-2</v>
      </c>
      <c r="G355" s="29">
        <v>-2.8500000000000001E-2</v>
      </c>
      <c r="H355" s="29">
        <f t="shared" si="394"/>
        <v>-0.18242700000000001</v>
      </c>
      <c r="I355" s="29">
        <v>-2.3956000000000002E-2</v>
      </c>
      <c r="J355" s="29">
        <v>-0.110179</v>
      </c>
      <c r="K355" s="29">
        <v>-2.4001000000000001E-2</v>
      </c>
      <c r="L355" s="29">
        <v>-2.4291E-2</v>
      </c>
      <c r="M355" s="29">
        <v>-2.4546520000000002E-2</v>
      </c>
      <c r="N355" s="27">
        <v>339</v>
      </c>
    </row>
    <row r="356" spans="1:14" ht="12.75" customHeight="1" x14ac:dyDescent="0.2">
      <c r="A356" s="24"/>
      <c r="B356" s="34" t="s">
        <v>378</v>
      </c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7"/>
    </row>
    <row r="357" spans="1:14" ht="12.75" customHeight="1" x14ac:dyDescent="0.2">
      <c r="A357" s="24">
        <v>340</v>
      </c>
      <c r="B357" s="41" t="s">
        <v>216</v>
      </c>
      <c r="C357" s="29">
        <f>C358+C361</f>
        <v>-193.9821</v>
      </c>
      <c r="D357" s="29">
        <f t="shared" ref="D357:G357" si="395">D358+D361</f>
        <v>-49.53</v>
      </c>
      <c r="E357" s="29">
        <f t="shared" si="395"/>
        <v>-40.49</v>
      </c>
      <c r="F357" s="29">
        <f t="shared" si="395"/>
        <v>-55.7121</v>
      </c>
      <c r="G357" s="29">
        <f t="shared" si="395"/>
        <v>-48.25</v>
      </c>
      <c r="H357" s="29">
        <f>H358+H361</f>
        <v>-233.4905</v>
      </c>
      <c r="I357" s="29">
        <f t="shared" ref="I357:M357" si="396">I358+I361</f>
        <v>-63.806932000000003</v>
      </c>
      <c r="J357" s="29">
        <f t="shared" si="396"/>
        <v>-52.875968000000007</v>
      </c>
      <c r="K357" s="29">
        <f t="shared" si="396"/>
        <v>-65.043800000000005</v>
      </c>
      <c r="L357" s="29">
        <f t="shared" si="396"/>
        <v>-51.763800000000003</v>
      </c>
      <c r="M357" s="29">
        <f t="shared" si="396"/>
        <v>-58.015999999999998</v>
      </c>
      <c r="N357" s="27">
        <v>340</v>
      </c>
    </row>
    <row r="358" spans="1:14" ht="12.75" customHeight="1" x14ac:dyDescent="0.2">
      <c r="A358" s="24">
        <v>341</v>
      </c>
      <c r="B358" s="28" t="s">
        <v>11</v>
      </c>
      <c r="C358" s="29">
        <f>C359+C360</f>
        <v>7.9000000000000008E-3</v>
      </c>
      <c r="D358" s="38">
        <f t="shared" ref="D358:G358" si="397">D359+D360</f>
        <v>0</v>
      </c>
      <c r="E358" s="38">
        <f t="shared" si="397"/>
        <v>0</v>
      </c>
      <c r="F358" s="38">
        <f t="shared" si="397"/>
        <v>7.9000000000000008E-3</v>
      </c>
      <c r="G358" s="38">
        <f t="shared" si="397"/>
        <v>0</v>
      </c>
      <c r="H358" s="29">
        <f>H359+H360</f>
        <v>0</v>
      </c>
      <c r="I358" s="44">
        <f t="shared" ref="I358:M358" si="398">I359+I360</f>
        <v>0</v>
      </c>
      <c r="J358" s="44">
        <f t="shared" si="398"/>
        <v>0</v>
      </c>
      <c r="K358" s="44">
        <f t="shared" si="398"/>
        <v>0</v>
      </c>
      <c r="L358" s="44">
        <f t="shared" si="398"/>
        <v>0</v>
      </c>
      <c r="M358" s="44">
        <f t="shared" si="398"/>
        <v>0</v>
      </c>
      <c r="N358" s="27">
        <v>341</v>
      </c>
    </row>
    <row r="359" spans="1:14" ht="12.75" customHeight="1" x14ac:dyDescent="0.2">
      <c r="A359" s="24">
        <v>342</v>
      </c>
      <c r="B359" s="42" t="s">
        <v>217</v>
      </c>
      <c r="C359" s="29">
        <f t="shared" ref="C359:C360" si="399">D359+E359+F359+G359</f>
        <v>7.9000000000000008E-3</v>
      </c>
      <c r="D359" s="29">
        <v>0</v>
      </c>
      <c r="E359" s="29">
        <v>0</v>
      </c>
      <c r="F359" s="29">
        <v>7.9000000000000008E-3</v>
      </c>
      <c r="G359" s="29">
        <v>0</v>
      </c>
      <c r="H359" s="29">
        <f t="shared" ref="H359:H360" si="400">I359+J359+K359+L359</f>
        <v>0</v>
      </c>
      <c r="I359" s="29">
        <v>0</v>
      </c>
      <c r="J359" s="29">
        <v>0</v>
      </c>
      <c r="K359" s="29">
        <v>0</v>
      </c>
      <c r="L359" s="29">
        <v>0</v>
      </c>
      <c r="M359" s="29">
        <v>0</v>
      </c>
      <c r="N359" s="27">
        <v>342</v>
      </c>
    </row>
    <row r="360" spans="1:14" ht="12.75" customHeight="1" x14ac:dyDescent="0.2">
      <c r="A360" s="24">
        <v>343</v>
      </c>
      <c r="B360" s="42" t="s">
        <v>218</v>
      </c>
      <c r="C360" s="29">
        <f t="shared" si="399"/>
        <v>0</v>
      </c>
      <c r="D360" s="29">
        <v>0</v>
      </c>
      <c r="E360" s="29">
        <v>0</v>
      </c>
      <c r="F360" s="29">
        <v>0</v>
      </c>
      <c r="G360" s="29">
        <v>0</v>
      </c>
      <c r="H360" s="29">
        <f t="shared" si="400"/>
        <v>0</v>
      </c>
      <c r="I360" s="29">
        <v>0</v>
      </c>
      <c r="J360" s="29">
        <v>0</v>
      </c>
      <c r="K360" s="29">
        <v>0</v>
      </c>
      <c r="L360" s="29">
        <v>0</v>
      </c>
      <c r="M360" s="29">
        <v>0</v>
      </c>
      <c r="N360" s="27">
        <v>343</v>
      </c>
    </row>
    <row r="361" spans="1:14" ht="12.75" customHeight="1" x14ac:dyDescent="0.2">
      <c r="A361" s="24">
        <v>344</v>
      </c>
      <c r="B361" s="28" t="s">
        <v>12</v>
      </c>
      <c r="C361" s="38">
        <f>C362+C363+C364+C365+C366</f>
        <v>-193.99</v>
      </c>
      <c r="D361" s="38">
        <f t="shared" ref="D361:G361" si="401">D362+D363+D364+D365+D366</f>
        <v>-49.53</v>
      </c>
      <c r="E361" s="38">
        <f t="shared" si="401"/>
        <v>-40.49</v>
      </c>
      <c r="F361" s="38">
        <f t="shared" si="401"/>
        <v>-55.72</v>
      </c>
      <c r="G361" s="38">
        <f t="shared" si="401"/>
        <v>-48.25</v>
      </c>
      <c r="H361" s="38">
        <f>H362+H363+H364+H365+H366</f>
        <v>-233.4905</v>
      </c>
      <c r="I361" s="38">
        <f t="shared" ref="I361:M361" si="402">I362+I363+I364+I365+I366</f>
        <v>-63.806932000000003</v>
      </c>
      <c r="J361" s="38">
        <f t="shared" si="402"/>
        <v>-52.875968000000007</v>
      </c>
      <c r="K361" s="38">
        <f t="shared" si="402"/>
        <v>-65.043800000000005</v>
      </c>
      <c r="L361" s="38">
        <f t="shared" si="402"/>
        <v>-51.763800000000003</v>
      </c>
      <c r="M361" s="38">
        <f t="shared" si="402"/>
        <v>-58.015999999999998</v>
      </c>
      <c r="N361" s="27">
        <v>344</v>
      </c>
    </row>
    <row r="362" spans="1:14" ht="12.75" customHeight="1" x14ac:dyDescent="0.2">
      <c r="A362" s="24">
        <v>345</v>
      </c>
      <c r="B362" s="42" t="s">
        <v>219</v>
      </c>
      <c r="C362" s="29">
        <f t="shared" ref="C362:C366" si="403">D362+E362+F362+G362</f>
        <v>-171.03</v>
      </c>
      <c r="D362" s="44">
        <v>-42.73</v>
      </c>
      <c r="E362" s="44">
        <v>-35.770000000000003</v>
      </c>
      <c r="F362" s="44">
        <v>-48.9</v>
      </c>
      <c r="G362" s="44">
        <v>-43.63</v>
      </c>
      <c r="H362" s="29">
        <f t="shared" ref="H362:H366" si="404">I362+J362+K362+L362</f>
        <v>-212.52429999999998</v>
      </c>
      <c r="I362" s="44">
        <v>-57.266896000000003</v>
      </c>
      <c r="J362" s="44">
        <v>-48.261504000000002</v>
      </c>
      <c r="K362" s="44">
        <v>-59.314799999999998</v>
      </c>
      <c r="L362" s="44">
        <v>-47.681100000000001</v>
      </c>
      <c r="M362" s="44">
        <v>-53.230199999999996</v>
      </c>
      <c r="N362" s="27">
        <v>345</v>
      </c>
    </row>
    <row r="363" spans="1:14" ht="12.75" customHeight="1" x14ac:dyDescent="0.2">
      <c r="A363" s="24">
        <v>346</v>
      </c>
      <c r="B363" s="42" t="s">
        <v>220</v>
      </c>
      <c r="C363" s="29">
        <f t="shared" si="403"/>
        <v>-2.62</v>
      </c>
      <c r="D363" s="29">
        <v>-0.6</v>
      </c>
      <c r="E363" s="29">
        <v>-0.76</v>
      </c>
      <c r="F363" s="29">
        <v>-0.55000000000000004</v>
      </c>
      <c r="G363" s="29">
        <v>-0.71</v>
      </c>
      <c r="H363" s="29">
        <f t="shared" si="404"/>
        <v>-2.4367000000000001</v>
      </c>
      <c r="I363" s="29">
        <v>-0.53941499999999998</v>
      </c>
      <c r="J363" s="29">
        <v>-0.71488499999999999</v>
      </c>
      <c r="K363" s="29">
        <v>-0.49590000000000001</v>
      </c>
      <c r="L363" s="29">
        <v>-0.6865</v>
      </c>
      <c r="M363" s="29">
        <v>-0.47970000000000002</v>
      </c>
      <c r="N363" s="27">
        <v>346</v>
      </c>
    </row>
    <row r="364" spans="1:14" ht="12.75" customHeight="1" x14ac:dyDescent="0.2">
      <c r="A364" s="24">
        <v>347</v>
      </c>
      <c r="B364" s="42" t="s">
        <v>221</v>
      </c>
      <c r="C364" s="29">
        <f t="shared" si="403"/>
        <v>-20.34</v>
      </c>
      <c r="D364" s="29">
        <v>-6.2</v>
      </c>
      <c r="E364" s="29">
        <v>-3.96</v>
      </c>
      <c r="F364" s="29">
        <v>-6.27</v>
      </c>
      <c r="G364" s="29">
        <v>-3.91</v>
      </c>
      <c r="H364" s="29">
        <f t="shared" si="404"/>
        <v>-18.529499999999999</v>
      </c>
      <c r="I364" s="29">
        <v>-6.0006209999999998</v>
      </c>
      <c r="J364" s="29">
        <v>-3.8995790000000001</v>
      </c>
      <c r="K364" s="29">
        <v>-5.2331000000000003</v>
      </c>
      <c r="L364" s="29">
        <v>-3.3961999999999999</v>
      </c>
      <c r="M364" s="29">
        <v>-4.3060999999999998</v>
      </c>
      <c r="N364" s="27">
        <v>347</v>
      </c>
    </row>
    <row r="365" spans="1:14" ht="12.75" customHeight="1" x14ac:dyDescent="0.2">
      <c r="A365" s="24">
        <v>348</v>
      </c>
      <c r="B365" s="42" t="s">
        <v>222</v>
      </c>
      <c r="C365" s="29">
        <f t="shared" si="403"/>
        <v>0</v>
      </c>
      <c r="D365" s="29">
        <v>0</v>
      </c>
      <c r="E365" s="29">
        <v>0</v>
      </c>
      <c r="F365" s="29">
        <v>0</v>
      </c>
      <c r="G365" s="29">
        <v>0</v>
      </c>
      <c r="H365" s="29">
        <f t="shared" si="404"/>
        <v>0</v>
      </c>
      <c r="I365" s="29">
        <v>0</v>
      </c>
      <c r="J365" s="29">
        <v>0</v>
      </c>
      <c r="K365" s="29">
        <v>0</v>
      </c>
      <c r="L365" s="29">
        <v>0</v>
      </c>
      <c r="M365" s="29">
        <v>0</v>
      </c>
      <c r="N365" s="27">
        <v>348</v>
      </c>
    </row>
    <row r="366" spans="1:14" ht="12.75" customHeight="1" x14ac:dyDescent="0.2">
      <c r="A366" s="24">
        <v>349</v>
      </c>
      <c r="B366" s="42" t="s">
        <v>223</v>
      </c>
      <c r="C366" s="29">
        <f t="shared" si="403"/>
        <v>0</v>
      </c>
      <c r="D366" s="29">
        <v>0</v>
      </c>
      <c r="E366" s="29">
        <v>0</v>
      </c>
      <c r="F366" s="29">
        <v>0</v>
      </c>
      <c r="G366" s="29">
        <v>0</v>
      </c>
      <c r="H366" s="29">
        <f t="shared" si="404"/>
        <v>0</v>
      </c>
      <c r="I366" s="29">
        <v>0</v>
      </c>
      <c r="J366" s="29">
        <v>0</v>
      </c>
      <c r="K366" s="29">
        <v>0</v>
      </c>
      <c r="L366" s="29">
        <v>0</v>
      </c>
      <c r="M366" s="29">
        <v>0</v>
      </c>
      <c r="N366" s="27">
        <v>349</v>
      </c>
    </row>
    <row r="367" spans="1:14" ht="12.75" customHeight="1" x14ac:dyDescent="0.2">
      <c r="A367" s="24">
        <v>350</v>
      </c>
      <c r="B367" s="41" t="s">
        <v>224</v>
      </c>
      <c r="C367" s="29">
        <f>C368+C371</f>
        <v>310.19969999999989</v>
      </c>
      <c r="D367" s="29">
        <f t="shared" ref="D367:M367" si="405">D368+D371</f>
        <v>83.698000000000036</v>
      </c>
      <c r="E367" s="29">
        <f t="shared" si="405"/>
        <v>74.75</v>
      </c>
      <c r="F367" s="29">
        <f t="shared" si="405"/>
        <v>77.082699999999988</v>
      </c>
      <c r="G367" s="29">
        <f t="shared" si="405"/>
        <v>74.668999999999983</v>
      </c>
      <c r="H367" s="29">
        <f t="shared" si="405"/>
        <v>232.19823799999995</v>
      </c>
      <c r="I367" s="29">
        <f t="shared" si="405"/>
        <v>62.884664999999984</v>
      </c>
      <c r="J367" s="29">
        <f t="shared" si="405"/>
        <v>64.634657000000004</v>
      </c>
      <c r="K367" s="29">
        <f t="shared" si="405"/>
        <v>57.655277999999953</v>
      </c>
      <c r="L367" s="29">
        <f t="shared" si="405"/>
        <v>47.023638000000005</v>
      </c>
      <c r="M367" s="29">
        <f t="shared" si="405"/>
        <v>33.019402549999825</v>
      </c>
      <c r="N367" s="27">
        <v>350</v>
      </c>
    </row>
    <row r="368" spans="1:14" ht="12.75" customHeight="1" x14ac:dyDescent="0.2">
      <c r="A368" s="24">
        <v>351</v>
      </c>
      <c r="B368" s="28" t="s">
        <v>11</v>
      </c>
      <c r="C368" s="29">
        <f>C369+C370</f>
        <v>1520.8515</v>
      </c>
      <c r="D368" s="38">
        <f t="shared" ref="D368:G368" si="406">D369+D370</f>
        <v>356.13990000000001</v>
      </c>
      <c r="E368" s="38">
        <f t="shared" si="406"/>
        <v>366.5317</v>
      </c>
      <c r="F368" s="38">
        <f t="shared" si="406"/>
        <v>398.66719999999998</v>
      </c>
      <c r="G368" s="38">
        <f t="shared" si="406"/>
        <v>399.5127</v>
      </c>
      <c r="H368" s="29">
        <f>H369+H370</f>
        <v>1528.001244</v>
      </c>
      <c r="I368" s="44">
        <f t="shared" ref="I368:M368" si="407">I369+I370</f>
        <v>392.26040499999999</v>
      </c>
      <c r="J368" s="44">
        <f t="shared" si="407"/>
        <v>399.75614400000001</v>
      </c>
      <c r="K368" s="44">
        <f t="shared" si="407"/>
        <v>385.05049299999996</v>
      </c>
      <c r="L368" s="44">
        <f t="shared" si="407"/>
        <v>350.93420200000003</v>
      </c>
      <c r="M368" s="44">
        <f t="shared" si="407"/>
        <v>323.31985534999984</v>
      </c>
      <c r="N368" s="27">
        <v>351</v>
      </c>
    </row>
    <row r="369" spans="1:14" ht="12.75" customHeight="1" x14ac:dyDescent="0.2">
      <c r="A369" s="24">
        <v>352</v>
      </c>
      <c r="B369" s="42" t="s">
        <v>202</v>
      </c>
      <c r="C369" s="29">
        <f t="shared" ref="C369:C370" si="408">D369+E369+F369+G369</f>
        <v>843.4058</v>
      </c>
      <c r="D369" s="29">
        <v>197.40649999999999</v>
      </c>
      <c r="E369" s="29">
        <v>204.34229999999999</v>
      </c>
      <c r="F369" s="29">
        <v>213.44200000000001</v>
      </c>
      <c r="G369" s="29">
        <v>228.215</v>
      </c>
      <c r="H369" s="29">
        <f t="shared" ref="H369:H370" si="409">I369+J369+K369+L369</f>
        <v>892.17533999999989</v>
      </c>
      <c r="I369" s="44">
        <v>225.23461399999999</v>
      </c>
      <c r="J369" s="44">
        <v>231.10171600000001</v>
      </c>
      <c r="K369" s="44">
        <v>224.09084999999999</v>
      </c>
      <c r="L369" s="44">
        <v>211.74816000000001</v>
      </c>
      <c r="M369" s="44">
        <v>199.15996628999989</v>
      </c>
      <c r="N369" s="27">
        <v>352</v>
      </c>
    </row>
    <row r="370" spans="1:14" ht="12.75" customHeight="1" x14ac:dyDescent="0.2">
      <c r="A370" s="24">
        <v>353</v>
      </c>
      <c r="B370" s="42" t="s">
        <v>203</v>
      </c>
      <c r="C370" s="29">
        <f t="shared" si="408"/>
        <v>677.44569999999999</v>
      </c>
      <c r="D370" s="29">
        <v>158.73339999999999</v>
      </c>
      <c r="E370" s="29">
        <v>162.18940000000001</v>
      </c>
      <c r="F370" s="29">
        <v>185.2252</v>
      </c>
      <c r="G370" s="29">
        <v>171.29769999999999</v>
      </c>
      <c r="H370" s="29">
        <f t="shared" si="409"/>
        <v>635.82590400000004</v>
      </c>
      <c r="I370" s="44">
        <v>167.025791</v>
      </c>
      <c r="J370" s="44">
        <v>168.654428</v>
      </c>
      <c r="K370" s="44">
        <v>160.959643</v>
      </c>
      <c r="L370" s="44">
        <v>139.18604199999999</v>
      </c>
      <c r="M370" s="44">
        <v>124.15988905999995</v>
      </c>
      <c r="N370" s="27">
        <v>353</v>
      </c>
    </row>
    <row r="371" spans="1:14" ht="12.75" customHeight="1" x14ac:dyDescent="0.2">
      <c r="A371" s="24">
        <v>354</v>
      </c>
      <c r="B371" s="28" t="s">
        <v>12</v>
      </c>
      <c r="C371" s="29">
        <f>C372+C373</f>
        <v>-1210.6518000000001</v>
      </c>
      <c r="D371" s="38">
        <f t="shared" ref="D371:G371" si="410">D372+D373</f>
        <v>-272.44189999999998</v>
      </c>
      <c r="E371" s="38">
        <f t="shared" si="410"/>
        <v>-291.7817</v>
      </c>
      <c r="F371" s="38">
        <f t="shared" si="410"/>
        <v>-321.58449999999999</v>
      </c>
      <c r="G371" s="38">
        <f t="shared" si="410"/>
        <v>-324.84370000000001</v>
      </c>
      <c r="H371" s="29">
        <f>H372+H373</f>
        <v>-1295.8030060000001</v>
      </c>
      <c r="I371" s="44">
        <f t="shared" ref="I371:M371" si="411">I372+I373</f>
        <v>-329.37574000000001</v>
      </c>
      <c r="J371" s="44">
        <f t="shared" si="411"/>
        <v>-335.121487</v>
      </c>
      <c r="K371" s="44">
        <f t="shared" si="411"/>
        <v>-327.39521500000001</v>
      </c>
      <c r="L371" s="44">
        <f t="shared" si="411"/>
        <v>-303.91056400000002</v>
      </c>
      <c r="M371" s="44">
        <f t="shared" si="411"/>
        <v>-290.30045280000002</v>
      </c>
      <c r="N371" s="27">
        <v>354</v>
      </c>
    </row>
    <row r="372" spans="1:14" ht="12.75" customHeight="1" x14ac:dyDescent="0.2">
      <c r="A372" s="24">
        <v>355</v>
      </c>
      <c r="B372" s="42" t="s">
        <v>204</v>
      </c>
      <c r="C372" s="29">
        <f t="shared" ref="C372:C373" si="412">D372+E372+F372+G372</f>
        <v>-769.48029999999994</v>
      </c>
      <c r="D372" s="47">
        <v>-169.33519999999999</v>
      </c>
      <c r="E372" s="47">
        <v>-186.34049999999999</v>
      </c>
      <c r="F372" s="47">
        <v>-199.95859999999999</v>
      </c>
      <c r="G372" s="47">
        <v>-213.846</v>
      </c>
      <c r="H372" s="29">
        <f t="shared" ref="H372:H373" si="413">I372+J372+K372+L372</f>
        <v>-857.77704400000005</v>
      </c>
      <c r="I372" s="47">
        <v>-216.98505800000001</v>
      </c>
      <c r="J372" s="47">
        <v>-219.43518399999999</v>
      </c>
      <c r="K372" s="47">
        <v>-212.98428999999999</v>
      </c>
      <c r="L372" s="47">
        <v>-208.372512</v>
      </c>
      <c r="M372" s="47">
        <v>-201.02997854</v>
      </c>
      <c r="N372" s="27">
        <v>355</v>
      </c>
    </row>
    <row r="373" spans="1:14" ht="12.75" customHeight="1" x14ac:dyDescent="0.2">
      <c r="A373" s="24">
        <v>356</v>
      </c>
      <c r="B373" s="42" t="s">
        <v>205</v>
      </c>
      <c r="C373" s="29">
        <f t="shared" si="412"/>
        <v>-441.17150000000004</v>
      </c>
      <c r="D373" s="29">
        <v>-103.1067</v>
      </c>
      <c r="E373" s="29">
        <v>-105.44119999999999</v>
      </c>
      <c r="F373" s="29">
        <v>-121.6259</v>
      </c>
      <c r="G373" s="29">
        <v>-110.99769999999999</v>
      </c>
      <c r="H373" s="29">
        <f t="shared" si="413"/>
        <v>-438.02596199999999</v>
      </c>
      <c r="I373" s="44">
        <v>-112.390682</v>
      </c>
      <c r="J373" s="44">
        <v>-115.686303</v>
      </c>
      <c r="K373" s="44">
        <v>-114.41092500000001</v>
      </c>
      <c r="L373" s="44">
        <v>-95.538051999999993</v>
      </c>
      <c r="M373" s="44">
        <v>-89.27047426</v>
      </c>
      <c r="N373" s="27">
        <v>356</v>
      </c>
    </row>
    <row r="374" spans="1:14" ht="12.75" customHeight="1" x14ac:dyDescent="0.2">
      <c r="A374" s="24">
        <v>357</v>
      </c>
      <c r="B374" s="41" t="s">
        <v>225</v>
      </c>
      <c r="C374" s="29">
        <f t="shared" ref="C374:M374" si="414">C375+C380</f>
        <v>-102.5257</v>
      </c>
      <c r="D374" s="29">
        <f t="shared" si="414"/>
        <v>-36.395200000000003</v>
      </c>
      <c r="E374" s="29">
        <f t="shared" si="414"/>
        <v>-27.0425</v>
      </c>
      <c r="F374" s="29">
        <f t="shared" si="414"/>
        <v>-23.015900000000002</v>
      </c>
      <c r="G374" s="29">
        <f t="shared" si="414"/>
        <v>-16.072099999999999</v>
      </c>
      <c r="H374" s="29">
        <f t="shared" si="414"/>
        <v>-32.850417999999976</v>
      </c>
      <c r="I374" s="29">
        <f t="shared" si="414"/>
        <v>1.3788839999999993</v>
      </c>
      <c r="J374" s="29">
        <f t="shared" si="414"/>
        <v>-9.3220029999999987</v>
      </c>
      <c r="K374" s="29">
        <f t="shared" si="414"/>
        <v>-15.439957000000003</v>
      </c>
      <c r="L374" s="29">
        <f t="shared" si="414"/>
        <v>-9.4673419999999986</v>
      </c>
      <c r="M374" s="29">
        <f t="shared" si="414"/>
        <v>-19.316742690000005</v>
      </c>
      <c r="N374" s="27">
        <v>357</v>
      </c>
    </row>
    <row r="375" spans="1:14" ht="12.75" customHeight="1" x14ac:dyDescent="0.2">
      <c r="A375" s="24">
        <v>358</v>
      </c>
      <c r="B375" s="28" t="s">
        <v>11</v>
      </c>
      <c r="C375" s="38">
        <f t="shared" ref="C375:M375" si="415">C376+C377+C378+C379</f>
        <v>94.050900000000013</v>
      </c>
      <c r="D375" s="38">
        <f t="shared" si="415"/>
        <v>14.6523</v>
      </c>
      <c r="E375" s="38">
        <f t="shared" si="415"/>
        <v>20.992999999999999</v>
      </c>
      <c r="F375" s="38">
        <f t="shared" si="415"/>
        <v>23.8384</v>
      </c>
      <c r="G375" s="38">
        <f t="shared" si="415"/>
        <v>34.5672</v>
      </c>
      <c r="H375" s="38">
        <f t="shared" si="415"/>
        <v>125.991282</v>
      </c>
      <c r="I375" s="38">
        <f t="shared" si="415"/>
        <v>42.204183999999998</v>
      </c>
      <c r="J375" s="38">
        <f t="shared" si="415"/>
        <v>29.868796999999997</v>
      </c>
      <c r="K375" s="38">
        <f t="shared" si="415"/>
        <v>24.560343</v>
      </c>
      <c r="L375" s="38">
        <f t="shared" si="415"/>
        <v>29.357958</v>
      </c>
      <c r="M375" s="38">
        <f t="shared" si="415"/>
        <v>12.099933309999999</v>
      </c>
      <c r="N375" s="27">
        <v>358</v>
      </c>
    </row>
    <row r="376" spans="1:14" ht="12.75" customHeight="1" x14ac:dyDescent="0.2">
      <c r="A376" s="24">
        <v>359</v>
      </c>
      <c r="B376" s="42" t="s">
        <v>226</v>
      </c>
      <c r="C376" s="29">
        <f t="shared" ref="C376:C379" si="416">D376+E376+F376+G376</f>
        <v>19.669599999999999</v>
      </c>
      <c r="D376" s="43">
        <v>4.9173999999999998</v>
      </c>
      <c r="E376" s="43">
        <v>4.9173999999999998</v>
      </c>
      <c r="F376" s="43">
        <v>4.9173999999999998</v>
      </c>
      <c r="G376" s="43">
        <v>4.9173999999999998</v>
      </c>
      <c r="H376" s="29">
        <f t="shared" ref="H376:H379" si="417">I376+J376+K376+L376</f>
        <v>14</v>
      </c>
      <c r="I376" s="44">
        <v>3.5</v>
      </c>
      <c r="J376" s="44">
        <v>3.5</v>
      </c>
      <c r="K376" s="44">
        <v>3.5</v>
      </c>
      <c r="L376" s="44">
        <v>3.5</v>
      </c>
      <c r="M376" s="44">
        <v>0</v>
      </c>
      <c r="N376" s="27">
        <v>359</v>
      </c>
    </row>
    <row r="377" spans="1:14" ht="12.75" customHeight="1" x14ac:dyDescent="0.2">
      <c r="A377" s="24">
        <v>360</v>
      </c>
      <c r="B377" s="42" t="s">
        <v>227</v>
      </c>
      <c r="C377" s="29">
        <f t="shared" si="416"/>
        <v>55.608500000000006</v>
      </c>
      <c r="D377" s="29">
        <v>4.6798999999999999</v>
      </c>
      <c r="E377" s="29">
        <v>11.599500000000001</v>
      </c>
      <c r="F377" s="29">
        <v>13.866</v>
      </c>
      <c r="G377" s="29">
        <v>25.463100000000001</v>
      </c>
      <c r="H377" s="29">
        <f t="shared" si="417"/>
        <v>86.288082000000003</v>
      </c>
      <c r="I377" s="44">
        <v>32.278384000000003</v>
      </c>
      <c r="J377" s="44">
        <v>19.942996999999998</v>
      </c>
      <c r="K377" s="44">
        <v>14.634543000000001</v>
      </c>
      <c r="L377" s="44">
        <v>19.432158000000001</v>
      </c>
      <c r="M377" s="44">
        <v>10.375586309999999</v>
      </c>
      <c r="N377" s="27">
        <v>360</v>
      </c>
    </row>
    <row r="378" spans="1:14" ht="12.75" customHeight="1" x14ac:dyDescent="0.2">
      <c r="A378" s="24">
        <v>361</v>
      </c>
      <c r="B378" s="42" t="s">
        <v>228</v>
      </c>
      <c r="C378" s="29">
        <f t="shared" si="416"/>
        <v>5.4991999999999992</v>
      </c>
      <c r="D378" s="29">
        <v>1.7365999999999999</v>
      </c>
      <c r="E378" s="29">
        <v>1.1577</v>
      </c>
      <c r="F378" s="29">
        <v>1.7365999999999999</v>
      </c>
      <c r="G378" s="29">
        <v>0.86829999999999996</v>
      </c>
      <c r="H378" s="29">
        <f t="shared" si="417"/>
        <v>12.5032</v>
      </c>
      <c r="I378" s="44">
        <v>3.1257999999999999</v>
      </c>
      <c r="J378" s="44">
        <v>3.1257999999999999</v>
      </c>
      <c r="K378" s="44">
        <v>3.1257999999999999</v>
      </c>
      <c r="L378" s="44">
        <v>3.1257999999999999</v>
      </c>
      <c r="M378" s="44">
        <v>1.7243470000000001</v>
      </c>
      <c r="N378" s="27">
        <v>361</v>
      </c>
    </row>
    <row r="379" spans="1:14" ht="12.75" customHeight="1" x14ac:dyDescent="0.2">
      <c r="A379" s="24">
        <v>362</v>
      </c>
      <c r="B379" s="42" t="s">
        <v>229</v>
      </c>
      <c r="C379" s="29">
        <f t="shared" si="416"/>
        <v>13.2736</v>
      </c>
      <c r="D379" s="38">
        <v>3.3184</v>
      </c>
      <c r="E379" s="38">
        <v>3.3184</v>
      </c>
      <c r="F379" s="38">
        <v>3.3184</v>
      </c>
      <c r="G379" s="38">
        <v>3.3184</v>
      </c>
      <c r="H379" s="29">
        <f t="shared" si="417"/>
        <v>13.2</v>
      </c>
      <c r="I379" s="44">
        <v>3.3</v>
      </c>
      <c r="J379" s="44">
        <v>3.3</v>
      </c>
      <c r="K379" s="44">
        <v>3.3</v>
      </c>
      <c r="L379" s="44">
        <v>3.3</v>
      </c>
      <c r="M379" s="44">
        <v>0</v>
      </c>
      <c r="N379" s="27">
        <v>362</v>
      </c>
    </row>
    <row r="380" spans="1:14" ht="12.75" customHeight="1" x14ac:dyDescent="0.2">
      <c r="A380" s="24">
        <v>363</v>
      </c>
      <c r="B380" s="28" t="s">
        <v>12</v>
      </c>
      <c r="C380" s="29">
        <f>C381+C387+C388+C389+C390</f>
        <v>-196.57660000000001</v>
      </c>
      <c r="D380" s="29">
        <f t="shared" ref="D380:G380" si="418">D381+D387+D388+D389+D390</f>
        <v>-51.047499999999999</v>
      </c>
      <c r="E380" s="29">
        <f t="shared" si="418"/>
        <v>-48.035499999999999</v>
      </c>
      <c r="F380" s="29">
        <f t="shared" si="418"/>
        <v>-46.854300000000002</v>
      </c>
      <c r="G380" s="29">
        <f t="shared" si="418"/>
        <v>-50.639299999999999</v>
      </c>
      <c r="H380" s="29">
        <f>H381+H387+H388+H389+H390</f>
        <v>-158.84169999999997</v>
      </c>
      <c r="I380" s="29">
        <f t="shared" ref="I380:M380" si="419">I381+I387+I388+I389+I390</f>
        <v>-40.825299999999999</v>
      </c>
      <c r="J380" s="29">
        <f t="shared" si="419"/>
        <v>-39.190799999999996</v>
      </c>
      <c r="K380" s="29">
        <f t="shared" si="419"/>
        <v>-40.000300000000003</v>
      </c>
      <c r="L380" s="29">
        <f t="shared" si="419"/>
        <v>-38.825299999999999</v>
      </c>
      <c r="M380" s="29">
        <f t="shared" si="419"/>
        <v>-31.416676000000002</v>
      </c>
      <c r="N380" s="27">
        <v>363</v>
      </c>
    </row>
    <row r="381" spans="1:14" ht="12.75" customHeight="1" x14ac:dyDescent="0.2">
      <c r="A381" s="24">
        <v>364</v>
      </c>
      <c r="B381" s="42" t="s">
        <v>230</v>
      </c>
      <c r="C381" s="38">
        <f>C382+C383+C384+C385+C386</f>
        <v>-0.64</v>
      </c>
      <c r="D381" s="38">
        <f t="shared" ref="D381:G381" si="420">D382+D383+D384+D385+D386</f>
        <v>0</v>
      </c>
      <c r="E381" s="38">
        <f t="shared" si="420"/>
        <v>-0.31</v>
      </c>
      <c r="F381" s="38">
        <f t="shared" si="420"/>
        <v>0</v>
      </c>
      <c r="G381" s="38">
        <f t="shared" si="420"/>
        <v>-0.33</v>
      </c>
      <c r="H381" s="38">
        <f>H382+H383+H384+H385+H386</f>
        <v>-0.69550000000000001</v>
      </c>
      <c r="I381" s="38">
        <f t="shared" ref="I381:M381" si="421">I382+I383+I384+I385+I386</f>
        <v>0</v>
      </c>
      <c r="J381" s="38">
        <f t="shared" si="421"/>
        <v>-0.34849999999999998</v>
      </c>
      <c r="K381" s="38">
        <f t="shared" si="421"/>
        <v>0</v>
      </c>
      <c r="L381" s="38">
        <f t="shared" si="421"/>
        <v>-0.34699999999999998</v>
      </c>
      <c r="M381" s="38">
        <f t="shared" si="421"/>
        <v>0</v>
      </c>
      <c r="N381" s="27">
        <v>364</v>
      </c>
    </row>
    <row r="382" spans="1:14" ht="12.75" customHeight="1" x14ac:dyDescent="0.2">
      <c r="A382" s="24">
        <v>365</v>
      </c>
      <c r="B382" s="42" t="s">
        <v>219</v>
      </c>
      <c r="C382" s="29">
        <f t="shared" ref="C382:C390" si="422">D382+E382+F382+G382</f>
        <v>-0.64</v>
      </c>
      <c r="D382" s="43">
        <v>0</v>
      </c>
      <c r="E382" s="43">
        <v>-0.31</v>
      </c>
      <c r="F382" s="43">
        <v>0</v>
      </c>
      <c r="G382" s="43">
        <v>-0.33</v>
      </c>
      <c r="H382" s="29">
        <f t="shared" ref="H382:H390" si="423">I382+J382+K382+L382</f>
        <v>-0.69550000000000001</v>
      </c>
      <c r="I382" s="44">
        <v>0</v>
      </c>
      <c r="J382" s="44">
        <v>-0.34849999999999998</v>
      </c>
      <c r="K382" s="44">
        <v>0</v>
      </c>
      <c r="L382" s="44">
        <v>-0.34699999999999998</v>
      </c>
      <c r="M382" s="44">
        <v>0</v>
      </c>
      <c r="N382" s="27">
        <v>365</v>
      </c>
    </row>
    <row r="383" spans="1:14" ht="12.75" customHeight="1" x14ac:dyDescent="0.2">
      <c r="A383" s="24">
        <v>366</v>
      </c>
      <c r="B383" s="42" t="s">
        <v>220</v>
      </c>
      <c r="C383" s="29">
        <f t="shared" si="422"/>
        <v>0</v>
      </c>
      <c r="D383" s="29">
        <v>0</v>
      </c>
      <c r="E383" s="29">
        <v>0</v>
      </c>
      <c r="F383" s="29">
        <v>0</v>
      </c>
      <c r="G383" s="29">
        <v>0</v>
      </c>
      <c r="H383" s="29">
        <f t="shared" si="423"/>
        <v>0</v>
      </c>
      <c r="I383" s="29">
        <v>0</v>
      </c>
      <c r="J383" s="29">
        <v>0</v>
      </c>
      <c r="K383" s="29">
        <v>0</v>
      </c>
      <c r="L383" s="29">
        <v>0</v>
      </c>
      <c r="M383" s="29">
        <v>0</v>
      </c>
      <c r="N383" s="27">
        <v>366</v>
      </c>
    </row>
    <row r="384" spans="1:14" ht="12.75" customHeight="1" x14ac:dyDescent="0.2">
      <c r="A384" s="24">
        <v>367</v>
      </c>
      <c r="B384" s="42" t="s">
        <v>221</v>
      </c>
      <c r="C384" s="29">
        <f t="shared" si="422"/>
        <v>0</v>
      </c>
      <c r="D384" s="29">
        <v>0</v>
      </c>
      <c r="E384" s="29">
        <v>0</v>
      </c>
      <c r="F384" s="29">
        <v>0</v>
      </c>
      <c r="G384" s="29">
        <v>0</v>
      </c>
      <c r="H384" s="29">
        <f t="shared" si="423"/>
        <v>0</v>
      </c>
      <c r="I384" s="29">
        <v>0</v>
      </c>
      <c r="J384" s="29">
        <v>0</v>
      </c>
      <c r="K384" s="29">
        <v>0</v>
      </c>
      <c r="L384" s="29">
        <v>0</v>
      </c>
      <c r="M384" s="29">
        <v>0</v>
      </c>
      <c r="N384" s="27">
        <v>367</v>
      </c>
    </row>
    <row r="385" spans="1:14" ht="12.75" customHeight="1" x14ac:dyDescent="0.2">
      <c r="A385" s="24">
        <v>368</v>
      </c>
      <c r="B385" s="42" t="s">
        <v>222</v>
      </c>
      <c r="C385" s="29">
        <f t="shared" si="422"/>
        <v>0</v>
      </c>
      <c r="D385" s="29">
        <v>0</v>
      </c>
      <c r="E385" s="29">
        <v>0</v>
      </c>
      <c r="F385" s="29">
        <v>0</v>
      </c>
      <c r="G385" s="29">
        <v>0</v>
      </c>
      <c r="H385" s="29">
        <f t="shared" si="423"/>
        <v>0</v>
      </c>
      <c r="I385" s="29">
        <v>0</v>
      </c>
      <c r="J385" s="29">
        <v>0</v>
      </c>
      <c r="K385" s="29">
        <v>0</v>
      </c>
      <c r="L385" s="29">
        <v>0</v>
      </c>
      <c r="M385" s="29">
        <v>0</v>
      </c>
      <c r="N385" s="27">
        <v>368</v>
      </c>
    </row>
    <row r="386" spans="1:14" ht="12.75" customHeight="1" x14ac:dyDescent="0.2">
      <c r="A386" s="24">
        <v>369</v>
      </c>
      <c r="B386" s="42" t="s">
        <v>223</v>
      </c>
      <c r="C386" s="29">
        <f t="shared" si="422"/>
        <v>0</v>
      </c>
      <c r="D386" s="29">
        <v>0</v>
      </c>
      <c r="E386" s="29">
        <v>0</v>
      </c>
      <c r="F386" s="29">
        <v>0</v>
      </c>
      <c r="G386" s="29">
        <v>0</v>
      </c>
      <c r="H386" s="29">
        <f t="shared" si="423"/>
        <v>0</v>
      </c>
      <c r="I386" s="29">
        <v>0</v>
      </c>
      <c r="J386" s="29">
        <v>0</v>
      </c>
      <c r="K386" s="29">
        <v>0</v>
      </c>
      <c r="L386" s="29">
        <v>0</v>
      </c>
      <c r="M386" s="29">
        <v>0</v>
      </c>
      <c r="N386" s="27">
        <v>369</v>
      </c>
    </row>
    <row r="387" spans="1:14" ht="12.75" customHeight="1" x14ac:dyDescent="0.2">
      <c r="A387" s="24">
        <v>370</v>
      </c>
      <c r="B387" s="42" t="s">
        <v>231</v>
      </c>
      <c r="C387" s="29">
        <f t="shared" si="422"/>
        <v>-56.938400000000001</v>
      </c>
      <c r="D387" s="47">
        <v>-14.2346</v>
      </c>
      <c r="E387" s="47">
        <v>-14.2346</v>
      </c>
      <c r="F387" s="47">
        <v>-14.2346</v>
      </c>
      <c r="G387" s="47">
        <v>-14.2346</v>
      </c>
      <c r="H387" s="29">
        <f t="shared" si="423"/>
        <v>-16.8</v>
      </c>
      <c r="I387" s="47">
        <v>-4.2</v>
      </c>
      <c r="J387" s="47">
        <v>-4.2</v>
      </c>
      <c r="K387" s="47">
        <v>-4.2</v>
      </c>
      <c r="L387" s="47">
        <v>-4.2</v>
      </c>
      <c r="M387" s="47">
        <v>0</v>
      </c>
      <c r="N387" s="27">
        <v>370</v>
      </c>
    </row>
    <row r="388" spans="1:14" ht="12.75" customHeight="1" x14ac:dyDescent="0.2">
      <c r="A388" s="24">
        <v>371</v>
      </c>
      <c r="B388" s="42" t="s">
        <v>232</v>
      </c>
      <c r="C388" s="29">
        <f t="shared" si="422"/>
        <v>0</v>
      </c>
      <c r="D388" s="29">
        <v>0</v>
      </c>
      <c r="E388" s="29">
        <v>0</v>
      </c>
      <c r="F388" s="29">
        <v>0</v>
      </c>
      <c r="G388" s="29">
        <v>0</v>
      </c>
      <c r="H388" s="29">
        <f t="shared" si="423"/>
        <v>0</v>
      </c>
      <c r="I388" s="29">
        <v>0</v>
      </c>
      <c r="J388" s="29">
        <v>0</v>
      </c>
      <c r="K388" s="29">
        <v>0</v>
      </c>
      <c r="L388" s="29">
        <v>0</v>
      </c>
      <c r="M388" s="29">
        <v>0</v>
      </c>
      <c r="N388" s="27">
        <v>371</v>
      </c>
    </row>
    <row r="389" spans="1:14" ht="12.75" customHeight="1" x14ac:dyDescent="0.2">
      <c r="A389" s="24">
        <v>372</v>
      </c>
      <c r="B389" s="42" t="s">
        <v>233</v>
      </c>
      <c r="C389" s="29">
        <f t="shared" si="422"/>
        <v>-11.789200000000001</v>
      </c>
      <c r="D389" s="43">
        <v>-6.1509</v>
      </c>
      <c r="E389" s="43">
        <v>-2.5629</v>
      </c>
      <c r="F389" s="43">
        <v>-1.5377000000000001</v>
      </c>
      <c r="G389" s="43">
        <v>-1.5377000000000001</v>
      </c>
      <c r="H389" s="29">
        <f t="shared" si="423"/>
        <v>-7.8971999999999998</v>
      </c>
      <c r="I389" s="44">
        <v>-1.9742999999999999</v>
      </c>
      <c r="J389" s="44">
        <v>-1.9742999999999999</v>
      </c>
      <c r="K389" s="44">
        <v>-1.9742999999999999</v>
      </c>
      <c r="L389" s="44">
        <v>-1.9742999999999999</v>
      </c>
      <c r="M389" s="44">
        <v>-2.6076760000000001</v>
      </c>
      <c r="N389" s="27">
        <v>372</v>
      </c>
    </row>
    <row r="390" spans="1:14" ht="12.75" customHeight="1" x14ac:dyDescent="0.2">
      <c r="A390" s="24">
        <v>373</v>
      </c>
      <c r="B390" s="42" t="s">
        <v>234</v>
      </c>
      <c r="C390" s="29">
        <f t="shared" si="422"/>
        <v>-127.209</v>
      </c>
      <c r="D390" s="43">
        <v>-30.661999999999999</v>
      </c>
      <c r="E390" s="43">
        <v>-30.928000000000001</v>
      </c>
      <c r="F390" s="43">
        <v>-31.082000000000001</v>
      </c>
      <c r="G390" s="43">
        <v>-34.536999999999999</v>
      </c>
      <c r="H390" s="29">
        <f t="shared" si="423"/>
        <v>-133.44899999999998</v>
      </c>
      <c r="I390" s="44">
        <v>-34.650999999999996</v>
      </c>
      <c r="J390" s="44">
        <v>-32.667999999999999</v>
      </c>
      <c r="K390" s="44">
        <v>-33.826000000000001</v>
      </c>
      <c r="L390" s="44">
        <v>-32.304000000000002</v>
      </c>
      <c r="M390" s="44">
        <v>-28.809000000000001</v>
      </c>
      <c r="N390" s="27">
        <v>373</v>
      </c>
    </row>
    <row r="391" spans="1:14" ht="13.5" customHeight="1" x14ac:dyDescent="0.2">
      <c r="A391" s="24">
        <v>374</v>
      </c>
      <c r="B391" s="34" t="s">
        <v>235</v>
      </c>
      <c r="C391" s="35">
        <f>C392+C393</f>
        <v>-70.20880000000011</v>
      </c>
      <c r="D391" s="26">
        <f t="shared" ref="D391:G391" si="424">D392+D393</f>
        <v>-19.514399999999995</v>
      </c>
      <c r="E391" s="26">
        <f t="shared" si="424"/>
        <v>-7.0836000000000183</v>
      </c>
      <c r="F391" s="26">
        <f t="shared" si="424"/>
        <v>-32.251200000000011</v>
      </c>
      <c r="G391" s="26">
        <f t="shared" si="424"/>
        <v>-11.3596</v>
      </c>
      <c r="H391" s="35">
        <f>H392+H393</f>
        <v>-31.333206000000132</v>
      </c>
      <c r="I391" s="26">
        <f t="shared" ref="I391:M391" si="425">I392+I393</f>
        <v>-18.173489000000018</v>
      </c>
      <c r="J391" s="26">
        <f t="shared" si="425"/>
        <v>-12.252999000000017</v>
      </c>
      <c r="K391" s="26">
        <f t="shared" si="425"/>
        <v>-0.59305699999998751</v>
      </c>
      <c r="L391" s="26">
        <f t="shared" si="425"/>
        <v>-0.31366100000002461</v>
      </c>
      <c r="M391" s="26">
        <f t="shared" si="425"/>
        <v>24.05200044</v>
      </c>
      <c r="N391" s="27">
        <v>374</v>
      </c>
    </row>
    <row r="392" spans="1:14" ht="12.75" customHeight="1" x14ac:dyDescent="0.2">
      <c r="A392" s="24">
        <v>375</v>
      </c>
      <c r="B392" s="28" t="s">
        <v>11</v>
      </c>
      <c r="C392" s="29">
        <f>C395+C403</f>
        <v>918.60419999999988</v>
      </c>
      <c r="D392" s="29">
        <f t="shared" ref="D392:G392" si="426">D395+D403</f>
        <v>223.15729999999999</v>
      </c>
      <c r="E392" s="29">
        <f t="shared" si="426"/>
        <v>236.7422</v>
      </c>
      <c r="F392" s="29">
        <f t="shared" si="426"/>
        <v>212.27189999999999</v>
      </c>
      <c r="G392" s="29">
        <f t="shared" si="426"/>
        <v>246.43279999999999</v>
      </c>
      <c r="H392" s="29">
        <f>H395+H403</f>
        <v>975.65370699999983</v>
      </c>
      <c r="I392" s="29">
        <f t="shared" ref="I392:M392" si="427">I395+I403</f>
        <v>232.42111</v>
      </c>
      <c r="J392" s="29">
        <f t="shared" si="427"/>
        <v>240.57341399999999</v>
      </c>
      <c r="K392" s="29">
        <f t="shared" si="427"/>
        <v>253.104231</v>
      </c>
      <c r="L392" s="29">
        <f t="shared" si="427"/>
        <v>249.55495199999999</v>
      </c>
      <c r="M392" s="29">
        <f t="shared" si="427"/>
        <v>217.55561061</v>
      </c>
      <c r="N392" s="27">
        <v>375</v>
      </c>
    </row>
    <row r="393" spans="1:14" ht="12.75" customHeight="1" x14ac:dyDescent="0.2">
      <c r="A393" s="24">
        <v>376</v>
      </c>
      <c r="B393" s="28" t="s">
        <v>12</v>
      </c>
      <c r="C393" s="29">
        <f>C401+C404</f>
        <v>-988.81299999999999</v>
      </c>
      <c r="D393" s="29">
        <f t="shared" ref="D393:G393" si="428">D401+D404</f>
        <v>-242.67169999999999</v>
      </c>
      <c r="E393" s="29">
        <f t="shared" si="428"/>
        <v>-243.82580000000002</v>
      </c>
      <c r="F393" s="29">
        <f t="shared" si="428"/>
        <v>-244.5231</v>
      </c>
      <c r="G393" s="29">
        <f t="shared" si="428"/>
        <v>-257.79239999999999</v>
      </c>
      <c r="H393" s="29">
        <f>H401+H404</f>
        <v>-1006.986913</v>
      </c>
      <c r="I393" s="29">
        <f t="shared" ref="I393:M393" si="429">I401+I404</f>
        <v>-250.59459900000002</v>
      </c>
      <c r="J393" s="29">
        <f t="shared" si="429"/>
        <v>-252.826413</v>
      </c>
      <c r="K393" s="29">
        <f t="shared" si="429"/>
        <v>-253.69728799999999</v>
      </c>
      <c r="L393" s="29">
        <f t="shared" si="429"/>
        <v>-249.86861300000001</v>
      </c>
      <c r="M393" s="29">
        <f t="shared" si="429"/>
        <v>-193.50361017</v>
      </c>
      <c r="N393" s="27">
        <v>376</v>
      </c>
    </row>
    <row r="394" spans="1:14" ht="12.75" customHeight="1" x14ac:dyDescent="0.2">
      <c r="A394" s="24">
        <v>377</v>
      </c>
      <c r="B394" s="39" t="s">
        <v>236</v>
      </c>
      <c r="C394" s="31">
        <f>C395+C401</f>
        <v>157.07810000000001</v>
      </c>
      <c r="D394" s="31">
        <f t="shared" ref="D394:G394" si="430">D395+D401</f>
        <v>43.749899999999997</v>
      </c>
      <c r="E394" s="31">
        <f t="shared" si="430"/>
        <v>34.1479</v>
      </c>
      <c r="F394" s="31">
        <f t="shared" si="430"/>
        <v>32.458500000000001</v>
      </c>
      <c r="G394" s="31">
        <f t="shared" si="430"/>
        <v>46.721800000000002</v>
      </c>
      <c r="H394" s="31">
        <f>H395+H401</f>
        <v>198.60230299999998</v>
      </c>
      <c r="I394" s="31">
        <f t="shared" ref="I394:M394" si="431">I395+I401</f>
        <v>42.585798999999994</v>
      </c>
      <c r="J394" s="31">
        <f t="shared" si="431"/>
        <v>50.024760000000001</v>
      </c>
      <c r="K394" s="31">
        <f t="shared" si="431"/>
        <v>59.067917999999999</v>
      </c>
      <c r="L394" s="31">
        <f t="shared" si="431"/>
        <v>46.923825999999998</v>
      </c>
      <c r="M394" s="31">
        <f t="shared" si="431"/>
        <v>50.095177999999997</v>
      </c>
      <c r="N394" s="27">
        <v>377</v>
      </c>
    </row>
    <row r="395" spans="1:14" ht="12.75" customHeight="1" x14ac:dyDescent="0.2">
      <c r="A395" s="24">
        <v>378</v>
      </c>
      <c r="B395" s="28" t="s">
        <v>11</v>
      </c>
      <c r="C395" s="29">
        <f>C396+C397+C398</f>
        <v>174.1781</v>
      </c>
      <c r="D395" s="29">
        <f t="shared" ref="D395:G395" si="432">D396+D397+D398</f>
        <v>48.849899999999998</v>
      </c>
      <c r="E395" s="29">
        <f t="shared" si="432"/>
        <v>39.547899999999998</v>
      </c>
      <c r="F395" s="29">
        <f t="shared" si="432"/>
        <v>35.758499999999998</v>
      </c>
      <c r="G395" s="29">
        <f t="shared" si="432"/>
        <v>50.021799999999999</v>
      </c>
      <c r="H395" s="29">
        <f>H396+H397+H398</f>
        <v>216.05994999999999</v>
      </c>
      <c r="I395" s="29">
        <f t="shared" ref="I395:M395" si="433">I396+I397+I398</f>
        <v>47.585798999999994</v>
      </c>
      <c r="J395" s="29">
        <f t="shared" si="433"/>
        <v>55.124760000000002</v>
      </c>
      <c r="K395" s="29">
        <f t="shared" si="433"/>
        <v>62.457917999999999</v>
      </c>
      <c r="L395" s="29">
        <f t="shared" si="433"/>
        <v>50.891472999999998</v>
      </c>
      <c r="M395" s="29">
        <f t="shared" si="433"/>
        <v>53.117297999999998</v>
      </c>
      <c r="N395" s="27">
        <v>378</v>
      </c>
    </row>
    <row r="396" spans="1:14" ht="12.75" customHeight="1" x14ac:dyDescent="0.2">
      <c r="A396" s="24">
        <v>379</v>
      </c>
      <c r="B396" s="40" t="s">
        <v>237</v>
      </c>
      <c r="C396" s="29">
        <f t="shared" ref="C396:C397" si="434">D396+E396+F396+G396</f>
        <v>0</v>
      </c>
      <c r="D396" s="29">
        <v>0</v>
      </c>
      <c r="E396" s="29">
        <v>0</v>
      </c>
      <c r="F396" s="29">
        <v>0</v>
      </c>
      <c r="G396" s="29">
        <v>0</v>
      </c>
      <c r="H396" s="29">
        <f t="shared" ref="H396:H397" si="435">I396+J396+K396+L396</f>
        <v>0</v>
      </c>
      <c r="I396" s="29">
        <v>0</v>
      </c>
      <c r="J396" s="29">
        <v>0</v>
      </c>
      <c r="K396" s="29">
        <v>0</v>
      </c>
      <c r="L396" s="29">
        <v>0</v>
      </c>
      <c r="M396" s="29">
        <v>0</v>
      </c>
      <c r="N396" s="27">
        <v>379</v>
      </c>
    </row>
    <row r="397" spans="1:14" ht="26.1" customHeight="1" x14ac:dyDescent="0.2">
      <c r="A397" s="24">
        <v>380</v>
      </c>
      <c r="B397" s="55" t="s">
        <v>22</v>
      </c>
      <c r="C397" s="29">
        <f t="shared" si="434"/>
        <v>0</v>
      </c>
      <c r="D397" s="29">
        <v>0</v>
      </c>
      <c r="E397" s="29">
        <v>0</v>
      </c>
      <c r="F397" s="29">
        <v>0</v>
      </c>
      <c r="G397" s="29">
        <v>0</v>
      </c>
      <c r="H397" s="29">
        <f t="shared" si="435"/>
        <v>0</v>
      </c>
      <c r="I397" s="29">
        <v>0</v>
      </c>
      <c r="J397" s="29">
        <v>0</v>
      </c>
      <c r="K397" s="29">
        <v>0</v>
      </c>
      <c r="L397" s="29">
        <v>0</v>
      </c>
      <c r="M397" s="29">
        <v>0</v>
      </c>
      <c r="N397" s="27">
        <v>380</v>
      </c>
    </row>
    <row r="398" spans="1:14" ht="12.75" customHeight="1" x14ac:dyDescent="0.2">
      <c r="A398" s="24">
        <v>381</v>
      </c>
      <c r="B398" s="40" t="s">
        <v>238</v>
      </c>
      <c r="C398" s="29">
        <f>C399+C400</f>
        <v>174.1781</v>
      </c>
      <c r="D398" s="29">
        <f t="shared" ref="D398:G398" si="436">D399+D400</f>
        <v>48.849899999999998</v>
      </c>
      <c r="E398" s="29">
        <f t="shared" si="436"/>
        <v>39.547899999999998</v>
      </c>
      <c r="F398" s="29">
        <f t="shared" si="436"/>
        <v>35.758499999999998</v>
      </c>
      <c r="G398" s="29">
        <f t="shared" si="436"/>
        <v>50.021799999999999</v>
      </c>
      <c r="H398" s="29">
        <f>H399+H400</f>
        <v>216.05994999999999</v>
      </c>
      <c r="I398" s="29">
        <f t="shared" ref="I398:M398" si="437">I399+I400</f>
        <v>47.585798999999994</v>
      </c>
      <c r="J398" s="29">
        <f t="shared" si="437"/>
        <v>55.124760000000002</v>
      </c>
      <c r="K398" s="29">
        <f t="shared" si="437"/>
        <v>62.457917999999999</v>
      </c>
      <c r="L398" s="29">
        <f t="shared" si="437"/>
        <v>50.891472999999998</v>
      </c>
      <c r="M398" s="29">
        <f t="shared" si="437"/>
        <v>53.117297999999998</v>
      </c>
      <c r="N398" s="27">
        <v>381</v>
      </c>
    </row>
    <row r="399" spans="1:14" ht="26.1" customHeight="1" x14ac:dyDescent="0.2">
      <c r="A399" s="24">
        <v>382</v>
      </c>
      <c r="B399" s="56" t="s">
        <v>23</v>
      </c>
      <c r="C399" s="29">
        <f t="shared" ref="C399:C401" si="438">D399+E399+F399+G399</f>
        <v>17.055500000000002</v>
      </c>
      <c r="D399" s="43">
        <v>2.5762</v>
      </c>
      <c r="E399" s="43">
        <v>6.7271999999999998</v>
      </c>
      <c r="F399" s="43">
        <v>5.6749999999999998</v>
      </c>
      <c r="G399" s="43">
        <v>2.0771000000000002</v>
      </c>
      <c r="H399" s="29">
        <f t="shared" ref="H399:H401" si="439">I399+J399+K399+L399</f>
        <v>11.940031000000001</v>
      </c>
      <c r="I399" s="44">
        <v>1.412099</v>
      </c>
      <c r="J399" s="44">
        <v>5.2581100000000003</v>
      </c>
      <c r="K399" s="44">
        <v>3.539822</v>
      </c>
      <c r="L399" s="44">
        <v>1.73</v>
      </c>
      <c r="M399" s="44">
        <v>1.3075000000000001</v>
      </c>
      <c r="N399" s="27">
        <v>382</v>
      </c>
    </row>
    <row r="400" spans="1:14" ht="12.75" customHeight="1" x14ac:dyDescent="0.2">
      <c r="A400" s="24">
        <v>383</v>
      </c>
      <c r="B400" s="50" t="s">
        <v>239</v>
      </c>
      <c r="C400" s="29">
        <f t="shared" si="438"/>
        <v>157.12260000000001</v>
      </c>
      <c r="D400" s="29">
        <v>46.273699999999998</v>
      </c>
      <c r="E400" s="29">
        <v>32.820700000000002</v>
      </c>
      <c r="F400" s="29">
        <v>30.083500000000001</v>
      </c>
      <c r="G400" s="29">
        <v>47.944699999999997</v>
      </c>
      <c r="H400" s="29">
        <f t="shared" si="439"/>
        <v>204.11991899999998</v>
      </c>
      <c r="I400" s="29">
        <v>46.173699999999997</v>
      </c>
      <c r="J400" s="29">
        <v>49.86665</v>
      </c>
      <c r="K400" s="29">
        <v>58.918095999999998</v>
      </c>
      <c r="L400" s="29">
        <v>49.161473000000001</v>
      </c>
      <c r="M400" s="29">
        <v>51.809798000000001</v>
      </c>
      <c r="N400" s="27">
        <v>383</v>
      </c>
    </row>
    <row r="401" spans="1:14" ht="12.75" customHeight="1" x14ac:dyDescent="0.2">
      <c r="A401" s="24">
        <v>384</v>
      </c>
      <c r="B401" s="28" t="s">
        <v>12</v>
      </c>
      <c r="C401" s="29">
        <f t="shared" si="438"/>
        <v>-17.100000000000001</v>
      </c>
      <c r="D401" s="47">
        <v>-5.0999999999999996</v>
      </c>
      <c r="E401" s="47">
        <v>-5.4</v>
      </c>
      <c r="F401" s="47">
        <v>-3.3</v>
      </c>
      <c r="G401" s="47">
        <v>-3.3</v>
      </c>
      <c r="H401" s="29">
        <f t="shared" si="439"/>
        <v>-17.457647000000001</v>
      </c>
      <c r="I401" s="47">
        <v>-5</v>
      </c>
      <c r="J401" s="47">
        <v>-5.0999999999999996</v>
      </c>
      <c r="K401" s="47">
        <v>-3.39</v>
      </c>
      <c r="L401" s="47">
        <v>-3.9676469999999999</v>
      </c>
      <c r="M401" s="47">
        <v>-3.0221200000000001</v>
      </c>
      <c r="N401" s="27">
        <v>384</v>
      </c>
    </row>
    <row r="402" spans="1:14" ht="12.75" customHeight="1" x14ac:dyDescent="0.2">
      <c r="A402" s="24">
        <v>385</v>
      </c>
      <c r="B402" s="39" t="s">
        <v>240</v>
      </c>
      <c r="C402" s="31">
        <f>C403+C404</f>
        <v>-227.28690000000006</v>
      </c>
      <c r="D402" s="57">
        <f t="shared" ref="D402:G402" si="440">D403+D404</f>
        <v>-63.264299999999992</v>
      </c>
      <c r="E402" s="57">
        <f t="shared" si="440"/>
        <v>-41.231500000000011</v>
      </c>
      <c r="F402" s="57">
        <f t="shared" si="440"/>
        <v>-64.709699999999998</v>
      </c>
      <c r="G402" s="57">
        <f t="shared" si="440"/>
        <v>-58.081400000000002</v>
      </c>
      <c r="H402" s="31">
        <f>H403+H404</f>
        <v>-229.93550900000014</v>
      </c>
      <c r="I402" s="57">
        <f t="shared" ref="I402:M402" si="441">I403+I404</f>
        <v>-60.759288000000026</v>
      </c>
      <c r="J402" s="57">
        <f t="shared" si="441"/>
        <v>-62.277759000000032</v>
      </c>
      <c r="K402" s="57">
        <f t="shared" si="441"/>
        <v>-59.660975000000008</v>
      </c>
      <c r="L402" s="57">
        <f t="shared" si="441"/>
        <v>-47.237487000000016</v>
      </c>
      <c r="M402" s="57">
        <f t="shared" si="441"/>
        <v>-26.043177560000004</v>
      </c>
      <c r="N402" s="27">
        <v>385</v>
      </c>
    </row>
    <row r="403" spans="1:14" ht="12.75" customHeight="1" x14ac:dyDescent="0.2">
      <c r="A403" s="24">
        <v>386</v>
      </c>
      <c r="B403" s="28" t="s">
        <v>11</v>
      </c>
      <c r="C403" s="29">
        <f t="shared" ref="C403:M403" si="442">C406+C409</f>
        <v>744.42609999999991</v>
      </c>
      <c r="D403" s="29">
        <f t="shared" si="442"/>
        <v>174.3074</v>
      </c>
      <c r="E403" s="29">
        <f t="shared" si="442"/>
        <v>197.1943</v>
      </c>
      <c r="F403" s="29">
        <f t="shared" si="442"/>
        <v>176.51339999999999</v>
      </c>
      <c r="G403" s="29">
        <f t="shared" si="442"/>
        <v>196.411</v>
      </c>
      <c r="H403" s="29">
        <f t="shared" si="442"/>
        <v>759.59375699999987</v>
      </c>
      <c r="I403" s="29">
        <f t="shared" si="442"/>
        <v>184.83531099999999</v>
      </c>
      <c r="J403" s="29">
        <f t="shared" si="442"/>
        <v>185.44865399999998</v>
      </c>
      <c r="K403" s="29">
        <f t="shared" si="442"/>
        <v>190.64631299999999</v>
      </c>
      <c r="L403" s="29">
        <f t="shared" si="442"/>
        <v>198.663479</v>
      </c>
      <c r="M403" s="29">
        <f t="shared" si="442"/>
        <v>164.43831261</v>
      </c>
      <c r="N403" s="27">
        <v>386</v>
      </c>
    </row>
    <row r="404" spans="1:14" ht="12.75" customHeight="1" x14ac:dyDescent="0.2">
      <c r="A404" s="24">
        <v>387</v>
      </c>
      <c r="B404" s="28" t="s">
        <v>12</v>
      </c>
      <c r="C404" s="29">
        <f t="shared" ref="C404:M404" si="443">C407+C411</f>
        <v>-971.71299999999997</v>
      </c>
      <c r="D404" s="29">
        <f t="shared" si="443"/>
        <v>-237.57169999999999</v>
      </c>
      <c r="E404" s="29">
        <f t="shared" si="443"/>
        <v>-238.42580000000001</v>
      </c>
      <c r="F404" s="29">
        <f t="shared" si="443"/>
        <v>-241.22309999999999</v>
      </c>
      <c r="G404" s="29">
        <f t="shared" si="443"/>
        <v>-254.4924</v>
      </c>
      <c r="H404" s="29">
        <f t="shared" si="443"/>
        <v>-989.52926600000001</v>
      </c>
      <c r="I404" s="29">
        <f t="shared" si="443"/>
        <v>-245.59459900000002</v>
      </c>
      <c r="J404" s="29">
        <f t="shared" si="443"/>
        <v>-247.72641300000001</v>
      </c>
      <c r="K404" s="29">
        <f t="shared" si="443"/>
        <v>-250.307288</v>
      </c>
      <c r="L404" s="29">
        <f t="shared" si="443"/>
        <v>-245.90096600000001</v>
      </c>
      <c r="M404" s="29">
        <f t="shared" si="443"/>
        <v>-190.48149017</v>
      </c>
      <c r="N404" s="27">
        <v>387</v>
      </c>
    </row>
    <row r="405" spans="1:14" ht="12.75" customHeight="1" x14ac:dyDescent="0.2">
      <c r="A405" s="24">
        <v>388</v>
      </c>
      <c r="B405" s="40" t="s">
        <v>241</v>
      </c>
      <c r="C405" s="29">
        <f>C406+C407</f>
        <v>-337.66070000000008</v>
      </c>
      <c r="D405" s="43">
        <f t="shared" ref="D405:G405" si="444">D406+D407</f>
        <v>-88.338699999999989</v>
      </c>
      <c r="E405" s="43">
        <f t="shared" si="444"/>
        <v>-65.476400000000012</v>
      </c>
      <c r="F405" s="43">
        <f t="shared" si="444"/>
        <v>-94.782600000000002</v>
      </c>
      <c r="G405" s="43">
        <f t="shared" si="444"/>
        <v>-89.063000000000002</v>
      </c>
      <c r="H405" s="29">
        <f>H406+H407</f>
        <v>-327.4916990000001</v>
      </c>
      <c r="I405" s="44">
        <f t="shared" ref="I405:M405" si="445">I406+I407</f>
        <v>-87.429034000000001</v>
      </c>
      <c r="J405" s="44">
        <f t="shared" si="445"/>
        <v>-80.984452000000005</v>
      </c>
      <c r="K405" s="44">
        <f t="shared" si="445"/>
        <v>-85.713557000000009</v>
      </c>
      <c r="L405" s="44">
        <f t="shared" si="445"/>
        <v>-73.364656000000011</v>
      </c>
      <c r="M405" s="44">
        <f t="shared" si="445"/>
        <v>-56.308784959999997</v>
      </c>
      <c r="N405" s="27">
        <v>388</v>
      </c>
    </row>
    <row r="406" spans="1:14" ht="12.75" customHeight="1" x14ac:dyDescent="0.2">
      <c r="A406" s="24">
        <v>389</v>
      </c>
      <c r="B406" s="28" t="s">
        <v>11</v>
      </c>
      <c r="C406" s="29">
        <f t="shared" ref="C406:C407" si="446">D406+E406+F406+G406</f>
        <v>456.75309999999996</v>
      </c>
      <c r="D406" s="47">
        <v>105.47280000000001</v>
      </c>
      <c r="E406" s="47">
        <v>125.65649999999999</v>
      </c>
      <c r="F406" s="47">
        <v>103.5325</v>
      </c>
      <c r="G406" s="47">
        <v>122.0913</v>
      </c>
      <c r="H406" s="29">
        <f t="shared" ref="H406:H407" si="447">I406+J406+K406+L406</f>
        <v>493.14885899999996</v>
      </c>
      <c r="I406" s="47">
        <v>117.35619800000001</v>
      </c>
      <c r="J406" s="47">
        <v>125.6626</v>
      </c>
      <c r="K406" s="47">
        <v>122.284977</v>
      </c>
      <c r="L406" s="47">
        <v>127.845084</v>
      </c>
      <c r="M406" s="47">
        <v>112.56546508</v>
      </c>
      <c r="N406" s="27">
        <v>389</v>
      </c>
    </row>
    <row r="407" spans="1:14" ht="12.75" customHeight="1" x14ac:dyDescent="0.2">
      <c r="A407" s="24">
        <v>390</v>
      </c>
      <c r="B407" s="28" t="s">
        <v>12</v>
      </c>
      <c r="C407" s="29">
        <f t="shared" si="446"/>
        <v>-794.41380000000004</v>
      </c>
      <c r="D407" s="44">
        <v>-193.8115</v>
      </c>
      <c r="E407" s="44">
        <v>-191.13290000000001</v>
      </c>
      <c r="F407" s="44">
        <v>-198.3151</v>
      </c>
      <c r="G407" s="44">
        <v>-211.15430000000001</v>
      </c>
      <c r="H407" s="29">
        <f t="shared" si="447"/>
        <v>-820.64055800000006</v>
      </c>
      <c r="I407" s="44">
        <v>-204.78523200000001</v>
      </c>
      <c r="J407" s="44">
        <v>-206.647052</v>
      </c>
      <c r="K407" s="44">
        <v>-207.99853400000001</v>
      </c>
      <c r="L407" s="44">
        <v>-201.20974000000001</v>
      </c>
      <c r="M407" s="44">
        <v>-168.87425003999999</v>
      </c>
      <c r="N407" s="27">
        <v>390</v>
      </c>
    </row>
    <row r="408" spans="1:14" ht="12.75" customHeight="1" x14ac:dyDescent="0.2">
      <c r="A408" s="24">
        <v>391</v>
      </c>
      <c r="B408" s="40" t="s">
        <v>242</v>
      </c>
      <c r="C408" s="29">
        <f>C409+C411</f>
        <v>110.37380000000002</v>
      </c>
      <c r="D408" s="29">
        <f t="shared" ref="D408:M408" si="448">D409+D411</f>
        <v>25.07439999999999</v>
      </c>
      <c r="E408" s="29">
        <f t="shared" si="448"/>
        <v>24.244900000000008</v>
      </c>
      <c r="F408" s="29">
        <f t="shared" si="448"/>
        <v>30.07289999999999</v>
      </c>
      <c r="G408" s="29">
        <f t="shared" si="448"/>
        <v>30.9816</v>
      </c>
      <c r="H408" s="29">
        <f t="shared" si="448"/>
        <v>97.556189999999958</v>
      </c>
      <c r="I408" s="29">
        <f t="shared" si="448"/>
        <v>26.669745999999982</v>
      </c>
      <c r="J408" s="29">
        <f t="shared" si="448"/>
        <v>18.706692999999994</v>
      </c>
      <c r="K408" s="29">
        <f t="shared" si="448"/>
        <v>26.052581999999994</v>
      </c>
      <c r="L408" s="29">
        <f t="shared" si="448"/>
        <v>26.127168999999988</v>
      </c>
      <c r="M408" s="29">
        <f t="shared" si="448"/>
        <v>30.2656074</v>
      </c>
      <c r="N408" s="27">
        <v>391</v>
      </c>
    </row>
    <row r="409" spans="1:14" ht="12.75" customHeight="1" x14ac:dyDescent="0.2">
      <c r="A409" s="24">
        <v>392</v>
      </c>
      <c r="B409" s="28" t="s">
        <v>11</v>
      </c>
      <c r="C409" s="29">
        <f>C410</f>
        <v>287.673</v>
      </c>
      <c r="D409" s="29">
        <f t="shared" ref="D409:M409" si="449">D410</f>
        <v>68.834599999999995</v>
      </c>
      <c r="E409" s="29">
        <f t="shared" si="449"/>
        <v>71.537800000000004</v>
      </c>
      <c r="F409" s="29">
        <f t="shared" si="449"/>
        <v>72.980899999999991</v>
      </c>
      <c r="G409" s="29">
        <f t="shared" si="449"/>
        <v>74.319699999999997</v>
      </c>
      <c r="H409" s="29">
        <f t="shared" si="449"/>
        <v>266.44489799999997</v>
      </c>
      <c r="I409" s="29">
        <f t="shared" si="449"/>
        <v>67.479112999999984</v>
      </c>
      <c r="J409" s="29">
        <f t="shared" si="449"/>
        <v>59.786053999999993</v>
      </c>
      <c r="K409" s="29">
        <f t="shared" si="449"/>
        <v>68.361335999999994</v>
      </c>
      <c r="L409" s="29">
        <f t="shared" si="449"/>
        <v>70.818394999999995</v>
      </c>
      <c r="M409" s="29">
        <f t="shared" si="449"/>
        <v>51.872847530000001</v>
      </c>
      <c r="N409" s="27">
        <v>392</v>
      </c>
    </row>
    <row r="410" spans="1:14" ht="12.75" customHeight="1" x14ac:dyDescent="0.2">
      <c r="A410" s="24">
        <v>393</v>
      </c>
      <c r="B410" s="50" t="s">
        <v>243</v>
      </c>
      <c r="C410" s="29">
        <f t="shared" ref="C410" si="450">D410+E410+F410+G410</f>
        <v>287.673</v>
      </c>
      <c r="D410" s="44">
        <v>68.834599999999995</v>
      </c>
      <c r="E410" s="44">
        <v>71.537800000000004</v>
      </c>
      <c r="F410" s="44">
        <v>72.980899999999991</v>
      </c>
      <c r="G410" s="44">
        <v>74.319699999999997</v>
      </c>
      <c r="H410" s="29">
        <f t="shared" ref="H410" si="451">I410+J410+K410+L410</f>
        <v>266.44489799999997</v>
      </c>
      <c r="I410" s="44">
        <v>67.479112999999984</v>
      </c>
      <c r="J410" s="44">
        <v>59.786053999999993</v>
      </c>
      <c r="K410" s="44">
        <v>68.361335999999994</v>
      </c>
      <c r="L410" s="44">
        <v>70.818394999999995</v>
      </c>
      <c r="M410" s="44">
        <v>51.872847530000001</v>
      </c>
      <c r="N410" s="27">
        <v>393</v>
      </c>
    </row>
    <row r="411" spans="1:14" ht="12.75" customHeight="1" x14ac:dyDescent="0.2">
      <c r="A411" s="24">
        <v>394</v>
      </c>
      <c r="B411" s="28" t="s">
        <v>12</v>
      </c>
      <c r="C411" s="38">
        <f>C412+C413+C414</f>
        <v>-177.29919999999998</v>
      </c>
      <c r="D411" s="38">
        <f t="shared" ref="D411:G411" si="452">D412+D413+D414</f>
        <v>-43.760200000000005</v>
      </c>
      <c r="E411" s="38">
        <f t="shared" si="452"/>
        <v>-47.292899999999996</v>
      </c>
      <c r="F411" s="38">
        <f t="shared" si="452"/>
        <v>-42.908000000000001</v>
      </c>
      <c r="G411" s="38">
        <f t="shared" si="452"/>
        <v>-43.338099999999997</v>
      </c>
      <c r="H411" s="38">
        <f>H412+H413+H414</f>
        <v>-168.88870800000001</v>
      </c>
      <c r="I411" s="38">
        <f t="shared" ref="I411:M411" si="453">I412+I413+I414</f>
        <v>-40.809367000000002</v>
      </c>
      <c r="J411" s="38">
        <f t="shared" si="453"/>
        <v>-41.079360999999999</v>
      </c>
      <c r="K411" s="38">
        <f t="shared" si="453"/>
        <v>-42.308754</v>
      </c>
      <c r="L411" s="38">
        <f t="shared" si="453"/>
        <v>-44.691226000000007</v>
      </c>
      <c r="M411" s="38">
        <f t="shared" si="453"/>
        <v>-21.607240130000001</v>
      </c>
      <c r="N411" s="27">
        <v>394</v>
      </c>
    </row>
    <row r="412" spans="1:14" ht="12.75" customHeight="1" x14ac:dyDescent="0.2">
      <c r="A412" s="24">
        <v>395</v>
      </c>
      <c r="B412" s="50" t="s">
        <v>244</v>
      </c>
      <c r="C412" s="29">
        <f t="shared" ref="C412:C414" si="454">D412+E412+F412+G412</f>
        <v>-16.498099999999997</v>
      </c>
      <c r="D412" s="44">
        <v>-4.4630999999999998</v>
      </c>
      <c r="E412" s="44">
        <v>-4.4063999999999997</v>
      </c>
      <c r="F412" s="44">
        <v>-3.5137999999999998</v>
      </c>
      <c r="G412" s="44">
        <v>-4.1147999999999998</v>
      </c>
      <c r="H412" s="29">
        <f t="shared" ref="H412:H414" si="455">I412+J412+K412+L412</f>
        <v>-15.304950000000002</v>
      </c>
      <c r="I412" s="44">
        <v>-4.41045</v>
      </c>
      <c r="J412" s="44">
        <v>-3.7008899999999998</v>
      </c>
      <c r="K412" s="44">
        <v>-3.16872</v>
      </c>
      <c r="L412" s="44">
        <v>-4.0248900000000001</v>
      </c>
      <c r="M412" s="44">
        <v>-4.06053</v>
      </c>
      <c r="N412" s="27">
        <v>395</v>
      </c>
    </row>
    <row r="413" spans="1:14" ht="12.75" customHeight="1" x14ac:dyDescent="0.2">
      <c r="A413" s="24">
        <v>396</v>
      </c>
      <c r="B413" s="50" t="s">
        <v>246</v>
      </c>
      <c r="C413" s="29">
        <f t="shared" si="454"/>
        <v>-9.0501999999999985</v>
      </c>
      <c r="D413" s="29">
        <v>-0.66020000000000001</v>
      </c>
      <c r="E413" s="29">
        <v>-5.4002999999999997</v>
      </c>
      <c r="F413" s="29">
        <v>-1.3122</v>
      </c>
      <c r="G413" s="29">
        <v>-1.6775</v>
      </c>
      <c r="H413" s="29">
        <f t="shared" si="455"/>
        <v>-2.8098899999999998</v>
      </c>
      <c r="I413" s="44">
        <v>-1.4701500000000001</v>
      </c>
      <c r="J413" s="44">
        <v>-0.47709000000000001</v>
      </c>
      <c r="K413" s="44">
        <v>-0.68120999999999998</v>
      </c>
      <c r="L413" s="44">
        <v>-0.18143999999999999</v>
      </c>
      <c r="M413" s="44">
        <v>-0.63423000000000007</v>
      </c>
      <c r="N413" s="27">
        <v>396</v>
      </c>
    </row>
    <row r="414" spans="1:14" ht="12.75" customHeight="1" x14ac:dyDescent="0.2">
      <c r="A414" s="24">
        <v>397</v>
      </c>
      <c r="B414" s="50" t="s">
        <v>245</v>
      </c>
      <c r="C414" s="29">
        <f t="shared" si="454"/>
        <v>-151.7509</v>
      </c>
      <c r="D414" s="29">
        <v>-38.636900000000004</v>
      </c>
      <c r="E414" s="29">
        <v>-37.486199999999997</v>
      </c>
      <c r="F414" s="29">
        <v>-38.082000000000001</v>
      </c>
      <c r="G414" s="29">
        <v>-37.5458</v>
      </c>
      <c r="H414" s="29">
        <f t="shared" si="455"/>
        <v>-150.77386799999999</v>
      </c>
      <c r="I414" s="44">
        <v>-34.928767000000001</v>
      </c>
      <c r="J414" s="44">
        <v>-36.901381000000001</v>
      </c>
      <c r="K414" s="44">
        <v>-38.458824</v>
      </c>
      <c r="L414" s="44">
        <v>-40.484896000000006</v>
      </c>
      <c r="M414" s="44">
        <v>-16.912480129999999</v>
      </c>
      <c r="N414" s="27">
        <v>397</v>
      </c>
    </row>
    <row r="415" spans="1:14" ht="13.5" customHeight="1" x14ac:dyDescent="0.2">
      <c r="A415" s="24">
        <v>398</v>
      </c>
      <c r="B415" s="25" t="s">
        <v>24</v>
      </c>
      <c r="C415" s="26">
        <f>C416+C432</f>
        <v>6381.708700000001</v>
      </c>
      <c r="D415" s="26">
        <f t="shared" ref="D415:G415" si="456">D416+D432</f>
        <v>1502.5089</v>
      </c>
      <c r="E415" s="26">
        <f t="shared" si="456"/>
        <v>1575.2680999999998</v>
      </c>
      <c r="F415" s="26">
        <f t="shared" si="456"/>
        <v>2418.6356999999998</v>
      </c>
      <c r="G415" s="26">
        <f t="shared" si="456"/>
        <v>885.29600000000039</v>
      </c>
      <c r="H415" s="26">
        <f>H416+H432</f>
        <v>5250.6938699999992</v>
      </c>
      <c r="I415" s="26">
        <f t="shared" ref="I415:M415" si="457">I416+I432</f>
        <v>1243.2257</v>
      </c>
      <c r="J415" s="26">
        <f t="shared" si="457"/>
        <v>316.34107399999988</v>
      </c>
      <c r="K415" s="26">
        <f t="shared" si="457"/>
        <v>1778.441955</v>
      </c>
      <c r="L415" s="26">
        <f t="shared" si="457"/>
        <v>1912.6851410000006</v>
      </c>
      <c r="M415" s="26">
        <f t="shared" si="457"/>
        <v>421.6744612499989</v>
      </c>
      <c r="N415" s="27">
        <v>398</v>
      </c>
    </row>
    <row r="416" spans="1:14" ht="13.5" customHeight="1" x14ac:dyDescent="0.2">
      <c r="A416" s="24">
        <v>399</v>
      </c>
      <c r="B416" s="34" t="s">
        <v>247</v>
      </c>
      <c r="C416" s="35">
        <f>C417+C418</f>
        <v>22.650299999999998</v>
      </c>
      <c r="D416" s="26">
        <f t="shared" ref="D416:G416" si="458">D417+D418</f>
        <v>5.5237999999999996</v>
      </c>
      <c r="E416" s="26">
        <f t="shared" si="458"/>
        <v>5.5227000000000004</v>
      </c>
      <c r="F416" s="26">
        <f t="shared" si="458"/>
        <v>5.8018999999999998</v>
      </c>
      <c r="G416" s="26">
        <f t="shared" si="458"/>
        <v>5.8018999999999998</v>
      </c>
      <c r="H416" s="35">
        <f>H417+H418</f>
        <v>22.118534999999998</v>
      </c>
      <c r="I416" s="26">
        <f t="shared" ref="I416:M416" si="459">I417+I418</f>
        <v>5.5956929999999998</v>
      </c>
      <c r="J416" s="26">
        <f t="shared" si="459"/>
        <v>5.3184610000000001</v>
      </c>
      <c r="K416" s="26">
        <f t="shared" si="459"/>
        <v>5.4025059999999998</v>
      </c>
      <c r="L416" s="26">
        <f t="shared" si="459"/>
        <v>5.8018749999999999</v>
      </c>
      <c r="M416" s="26">
        <f t="shared" si="459"/>
        <v>3.0247570000000001</v>
      </c>
      <c r="N416" s="27">
        <v>399</v>
      </c>
    </row>
    <row r="417" spans="1:14" ht="12.75" customHeight="1" x14ac:dyDescent="0.2">
      <c r="A417" s="24">
        <v>400</v>
      </c>
      <c r="B417" s="28" t="s">
        <v>11</v>
      </c>
      <c r="C417" s="29">
        <f>C420</f>
        <v>22.650299999999998</v>
      </c>
      <c r="D417" s="29">
        <f t="shared" ref="D417:G418" si="460">D420</f>
        <v>5.5237999999999996</v>
      </c>
      <c r="E417" s="29">
        <f t="shared" si="460"/>
        <v>5.5227000000000004</v>
      </c>
      <c r="F417" s="29">
        <f t="shared" si="460"/>
        <v>5.8018999999999998</v>
      </c>
      <c r="G417" s="29">
        <f t="shared" si="460"/>
        <v>5.8018999999999998</v>
      </c>
      <c r="H417" s="29">
        <f>H420</f>
        <v>22.118534999999998</v>
      </c>
      <c r="I417" s="29">
        <f t="shared" ref="I417:M418" si="461">I420</f>
        <v>5.5956929999999998</v>
      </c>
      <c r="J417" s="29">
        <f t="shared" si="461"/>
        <v>5.3184610000000001</v>
      </c>
      <c r="K417" s="29">
        <f t="shared" si="461"/>
        <v>5.4025059999999998</v>
      </c>
      <c r="L417" s="29">
        <f t="shared" si="461"/>
        <v>5.8018749999999999</v>
      </c>
      <c r="M417" s="29">
        <f t="shared" si="461"/>
        <v>3.0247570000000001</v>
      </c>
      <c r="N417" s="27">
        <v>400</v>
      </c>
    </row>
    <row r="418" spans="1:14" ht="12.75" customHeight="1" x14ac:dyDescent="0.2">
      <c r="A418" s="24">
        <v>401</v>
      </c>
      <c r="B418" s="28" t="s">
        <v>12</v>
      </c>
      <c r="C418" s="29">
        <f>C421</f>
        <v>0</v>
      </c>
      <c r="D418" s="29">
        <f t="shared" si="460"/>
        <v>0</v>
      </c>
      <c r="E418" s="29">
        <f t="shared" si="460"/>
        <v>0</v>
      </c>
      <c r="F418" s="29">
        <f t="shared" si="460"/>
        <v>0</v>
      </c>
      <c r="G418" s="29">
        <f t="shared" si="460"/>
        <v>0</v>
      </c>
      <c r="H418" s="29">
        <f>H421</f>
        <v>0</v>
      </c>
      <c r="I418" s="29">
        <f t="shared" si="461"/>
        <v>0</v>
      </c>
      <c r="J418" s="29">
        <f t="shared" si="461"/>
        <v>0</v>
      </c>
      <c r="K418" s="29">
        <f t="shared" si="461"/>
        <v>0</v>
      </c>
      <c r="L418" s="29">
        <f t="shared" si="461"/>
        <v>0</v>
      </c>
      <c r="M418" s="29">
        <f t="shared" si="461"/>
        <v>0</v>
      </c>
      <c r="N418" s="27">
        <v>401</v>
      </c>
    </row>
    <row r="419" spans="1:14" ht="12.75" customHeight="1" x14ac:dyDescent="0.2">
      <c r="A419" s="24">
        <v>402</v>
      </c>
      <c r="B419" s="39" t="s">
        <v>248</v>
      </c>
      <c r="C419" s="31">
        <f>C420+C421</f>
        <v>22.650299999999998</v>
      </c>
      <c r="D419" s="31">
        <f t="shared" ref="D419:G419" si="462">D420+D421</f>
        <v>5.5237999999999996</v>
      </c>
      <c r="E419" s="31">
        <f t="shared" si="462"/>
        <v>5.5227000000000004</v>
      </c>
      <c r="F419" s="31">
        <f t="shared" si="462"/>
        <v>5.8018999999999998</v>
      </c>
      <c r="G419" s="31">
        <f t="shared" si="462"/>
        <v>5.8018999999999998</v>
      </c>
      <c r="H419" s="31">
        <f>H420+H421</f>
        <v>22.118534999999998</v>
      </c>
      <c r="I419" s="33">
        <f t="shared" ref="I419:M419" si="463">I420+I421</f>
        <v>5.5956929999999998</v>
      </c>
      <c r="J419" s="33">
        <f t="shared" si="463"/>
        <v>5.3184610000000001</v>
      </c>
      <c r="K419" s="33">
        <f t="shared" si="463"/>
        <v>5.4025059999999998</v>
      </c>
      <c r="L419" s="33">
        <f t="shared" si="463"/>
        <v>5.8018749999999999</v>
      </c>
      <c r="M419" s="33">
        <f t="shared" si="463"/>
        <v>3.0247570000000001</v>
      </c>
      <c r="N419" s="27">
        <v>402</v>
      </c>
    </row>
    <row r="420" spans="1:14" ht="12.75" customHeight="1" x14ac:dyDescent="0.2">
      <c r="A420" s="24">
        <v>403</v>
      </c>
      <c r="B420" s="28" t="s">
        <v>11</v>
      </c>
      <c r="C420" s="29">
        <f>C423</f>
        <v>22.650299999999998</v>
      </c>
      <c r="D420" s="29">
        <f t="shared" ref="D420:G421" si="464">D423</f>
        <v>5.5237999999999996</v>
      </c>
      <c r="E420" s="29">
        <f t="shared" si="464"/>
        <v>5.5227000000000004</v>
      </c>
      <c r="F420" s="29">
        <f t="shared" si="464"/>
        <v>5.8018999999999998</v>
      </c>
      <c r="G420" s="29">
        <f t="shared" si="464"/>
        <v>5.8018999999999998</v>
      </c>
      <c r="H420" s="29">
        <f>H423</f>
        <v>22.118534999999998</v>
      </c>
      <c r="I420" s="29">
        <f t="shared" ref="I420:M421" si="465">I423</f>
        <v>5.5956929999999998</v>
      </c>
      <c r="J420" s="29">
        <f t="shared" si="465"/>
        <v>5.3184610000000001</v>
      </c>
      <c r="K420" s="29">
        <f t="shared" si="465"/>
        <v>5.4025059999999998</v>
      </c>
      <c r="L420" s="29">
        <f t="shared" si="465"/>
        <v>5.8018749999999999</v>
      </c>
      <c r="M420" s="29">
        <f t="shared" si="465"/>
        <v>3.0247570000000001</v>
      </c>
      <c r="N420" s="27">
        <v>403</v>
      </c>
    </row>
    <row r="421" spans="1:14" ht="12.75" customHeight="1" x14ac:dyDescent="0.2">
      <c r="A421" s="24">
        <v>404</v>
      </c>
      <c r="B421" s="28" t="s">
        <v>12</v>
      </c>
      <c r="C421" s="29">
        <f>C424</f>
        <v>0</v>
      </c>
      <c r="D421" s="29">
        <f t="shared" si="464"/>
        <v>0</v>
      </c>
      <c r="E421" s="29">
        <f t="shared" si="464"/>
        <v>0</v>
      </c>
      <c r="F421" s="29">
        <f t="shared" si="464"/>
        <v>0</v>
      </c>
      <c r="G421" s="29">
        <f t="shared" si="464"/>
        <v>0</v>
      </c>
      <c r="H421" s="29">
        <f>H424</f>
        <v>0</v>
      </c>
      <c r="I421" s="29">
        <f t="shared" si="465"/>
        <v>0</v>
      </c>
      <c r="J421" s="29">
        <f t="shared" si="465"/>
        <v>0</v>
      </c>
      <c r="K421" s="29">
        <f t="shared" si="465"/>
        <v>0</v>
      </c>
      <c r="L421" s="29">
        <f t="shared" si="465"/>
        <v>0</v>
      </c>
      <c r="M421" s="29">
        <f t="shared" si="465"/>
        <v>0</v>
      </c>
      <c r="N421" s="27">
        <v>404</v>
      </c>
    </row>
    <row r="422" spans="1:14" ht="12.75" customHeight="1" x14ac:dyDescent="0.2">
      <c r="A422" s="24">
        <v>405</v>
      </c>
      <c r="B422" s="40" t="s">
        <v>249</v>
      </c>
      <c r="C422" s="29">
        <f>C423+C424</f>
        <v>22.650299999999998</v>
      </c>
      <c r="D422" s="43">
        <f t="shared" ref="D422:G422" si="466">D423+D424</f>
        <v>5.5237999999999996</v>
      </c>
      <c r="E422" s="43">
        <f t="shared" si="466"/>
        <v>5.5227000000000004</v>
      </c>
      <c r="F422" s="43">
        <f t="shared" si="466"/>
        <v>5.8018999999999998</v>
      </c>
      <c r="G422" s="43">
        <f t="shared" si="466"/>
        <v>5.8018999999999998</v>
      </c>
      <c r="H422" s="29">
        <f>H423+H424</f>
        <v>22.118534999999998</v>
      </c>
      <c r="I422" s="44">
        <f t="shared" ref="I422:M422" si="467">I423+I424</f>
        <v>5.5956929999999998</v>
      </c>
      <c r="J422" s="44">
        <f t="shared" si="467"/>
        <v>5.3184610000000001</v>
      </c>
      <c r="K422" s="44">
        <f t="shared" si="467"/>
        <v>5.4025059999999998</v>
      </c>
      <c r="L422" s="44">
        <f t="shared" si="467"/>
        <v>5.8018749999999999</v>
      </c>
      <c r="M422" s="44">
        <f t="shared" si="467"/>
        <v>3.0247570000000001</v>
      </c>
      <c r="N422" s="27">
        <v>405</v>
      </c>
    </row>
    <row r="423" spans="1:14" ht="12.75" customHeight="1" x14ac:dyDescent="0.2">
      <c r="A423" s="24">
        <v>406</v>
      </c>
      <c r="B423" s="28" t="s">
        <v>11</v>
      </c>
      <c r="C423" s="29">
        <f>C427+C430</f>
        <v>22.650299999999998</v>
      </c>
      <c r="D423" s="29">
        <f t="shared" ref="D423:G424" si="468">D427+D430</f>
        <v>5.5237999999999996</v>
      </c>
      <c r="E423" s="29">
        <f t="shared" si="468"/>
        <v>5.5227000000000004</v>
      </c>
      <c r="F423" s="29">
        <f t="shared" si="468"/>
        <v>5.8018999999999998</v>
      </c>
      <c r="G423" s="29">
        <f t="shared" si="468"/>
        <v>5.8018999999999998</v>
      </c>
      <c r="H423" s="29">
        <f>H427+H430</f>
        <v>22.118534999999998</v>
      </c>
      <c r="I423" s="29">
        <f t="shared" ref="I423:M424" si="469">I427+I430</f>
        <v>5.5956929999999998</v>
      </c>
      <c r="J423" s="29">
        <f t="shared" si="469"/>
        <v>5.3184610000000001</v>
      </c>
      <c r="K423" s="29">
        <f t="shared" si="469"/>
        <v>5.4025059999999998</v>
      </c>
      <c r="L423" s="29">
        <f t="shared" si="469"/>
        <v>5.8018749999999999</v>
      </c>
      <c r="M423" s="29">
        <f t="shared" si="469"/>
        <v>3.0247570000000001</v>
      </c>
      <c r="N423" s="27">
        <v>406</v>
      </c>
    </row>
    <row r="424" spans="1:14" ht="12.75" customHeight="1" x14ac:dyDescent="0.2">
      <c r="A424" s="24">
        <v>407</v>
      </c>
      <c r="B424" s="28" t="s">
        <v>12</v>
      </c>
      <c r="C424" s="29">
        <f>C428+C431</f>
        <v>0</v>
      </c>
      <c r="D424" s="29">
        <f t="shared" si="468"/>
        <v>0</v>
      </c>
      <c r="E424" s="29">
        <f t="shared" si="468"/>
        <v>0</v>
      </c>
      <c r="F424" s="29">
        <f t="shared" si="468"/>
        <v>0</v>
      </c>
      <c r="G424" s="29">
        <f t="shared" si="468"/>
        <v>0</v>
      </c>
      <c r="H424" s="29">
        <f>H428+H431</f>
        <v>0</v>
      </c>
      <c r="I424" s="29">
        <f t="shared" si="469"/>
        <v>0</v>
      </c>
      <c r="J424" s="29">
        <f t="shared" si="469"/>
        <v>0</v>
      </c>
      <c r="K424" s="29">
        <f t="shared" si="469"/>
        <v>0</v>
      </c>
      <c r="L424" s="29">
        <f t="shared" si="469"/>
        <v>0</v>
      </c>
      <c r="M424" s="29">
        <f t="shared" si="469"/>
        <v>0</v>
      </c>
      <c r="N424" s="27">
        <v>407</v>
      </c>
    </row>
    <row r="425" spans="1:14" ht="12.75" customHeight="1" x14ac:dyDescent="0.2">
      <c r="A425" s="24"/>
      <c r="B425" s="34" t="s">
        <v>379</v>
      </c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7"/>
    </row>
    <row r="426" spans="1:14" ht="12.95" customHeight="1" x14ac:dyDescent="0.2">
      <c r="A426" s="24">
        <v>408</v>
      </c>
      <c r="B426" s="41" t="s">
        <v>250</v>
      </c>
      <c r="C426" s="29">
        <f>C427+C428</f>
        <v>0</v>
      </c>
      <c r="D426" s="43">
        <f t="shared" ref="D426:G426" si="470">D427+D428</f>
        <v>0</v>
      </c>
      <c r="E426" s="43">
        <f t="shared" si="470"/>
        <v>0</v>
      </c>
      <c r="F426" s="43">
        <f t="shared" si="470"/>
        <v>0</v>
      </c>
      <c r="G426" s="43">
        <f t="shared" si="470"/>
        <v>0</v>
      </c>
      <c r="H426" s="29">
        <f>H427+H428</f>
        <v>0</v>
      </c>
      <c r="I426" s="44">
        <f t="shared" ref="I426:M426" si="471">I427+I428</f>
        <v>0</v>
      </c>
      <c r="J426" s="44">
        <f t="shared" si="471"/>
        <v>0</v>
      </c>
      <c r="K426" s="44">
        <f t="shared" si="471"/>
        <v>0</v>
      </c>
      <c r="L426" s="44">
        <f t="shared" si="471"/>
        <v>0</v>
      </c>
      <c r="M426" s="44">
        <f t="shared" si="471"/>
        <v>0</v>
      </c>
      <c r="N426" s="27">
        <v>408</v>
      </c>
    </row>
    <row r="427" spans="1:14" ht="12.95" customHeight="1" x14ac:dyDescent="0.2">
      <c r="A427" s="24">
        <v>409</v>
      </c>
      <c r="B427" s="28" t="s">
        <v>11</v>
      </c>
      <c r="C427" s="29">
        <f t="shared" ref="C427:C428" si="472">D427+E427+F427+G427</f>
        <v>0</v>
      </c>
      <c r="D427" s="29">
        <v>0</v>
      </c>
      <c r="E427" s="29">
        <v>0</v>
      </c>
      <c r="F427" s="29">
        <v>0</v>
      </c>
      <c r="G427" s="29">
        <v>0</v>
      </c>
      <c r="H427" s="29">
        <f t="shared" ref="H427:H428" si="473">I427+J427+K427+L427</f>
        <v>0</v>
      </c>
      <c r="I427" s="29">
        <v>0</v>
      </c>
      <c r="J427" s="29">
        <v>0</v>
      </c>
      <c r="K427" s="29">
        <v>0</v>
      </c>
      <c r="L427" s="29">
        <v>0</v>
      </c>
      <c r="M427" s="29">
        <v>0</v>
      </c>
      <c r="N427" s="27">
        <v>409</v>
      </c>
    </row>
    <row r="428" spans="1:14" ht="12.95" customHeight="1" x14ac:dyDescent="0.2">
      <c r="A428" s="24">
        <v>410</v>
      </c>
      <c r="B428" s="28" t="s">
        <v>12</v>
      </c>
      <c r="C428" s="29">
        <f t="shared" si="472"/>
        <v>0</v>
      </c>
      <c r="D428" s="29">
        <v>0</v>
      </c>
      <c r="E428" s="29">
        <v>0</v>
      </c>
      <c r="F428" s="29">
        <v>0</v>
      </c>
      <c r="G428" s="29">
        <v>0</v>
      </c>
      <c r="H428" s="29">
        <f t="shared" si="473"/>
        <v>0</v>
      </c>
      <c r="I428" s="29">
        <v>0</v>
      </c>
      <c r="J428" s="29">
        <v>0</v>
      </c>
      <c r="K428" s="29">
        <v>0</v>
      </c>
      <c r="L428" s="29">
        <v>0</v>
      </c>
      <c r="M428" s="29">
        <v>0</v>
      </c>
      <c r="N428" s="27">
        <v>410</v>
      </c>
    </row>
    <row r="429" spans="1:14" ht="12.95" customHeight="1" x14ac:dyDescent="0.2">
      <c r="A429" s="24">
        <v>411</v>
      </c>
      <c r="B429" s="41" t="s">
        <v>251</v>
      </c>
      <c r="C429" s="29">
        <f>C430+C431</f>
        <v>22.650299999999998</v>
      </c>
      <c r="D429" s="43">
        <f t="shared" ref="D429:G429" si="474">D430+D431</f>
        <v>5.5237999999999996</v>
      </c>
      <c r="E429" s="43">
        <f t="shared" si="474"/>
        <v>5.5227000000000004</v>
      </c>
      <c r="F429" s="43">
        <f t="shared" si="474"/>
        <v>5.8018999999999998</v>
      </c>
      <c r="G429" s="43">
        <f t="shared" si="474"/>
        <v>5.8018999999999998</v>
      </c>
      <c r="H429" s="29">
        <f>H430+H431</f>
        <v>22.118534999999998</v>
      </c>
      <c r="I429" s="44">
        <f t="shared" ref="I429:M429" si="475">I430+I431</f>
        <v>5.5956929999999998</v>
      </c>
      <c r="J429" s="44">
        <f t="shared" si="475"/>
        <v>5.3184610000000001</v>
      </c>
      <c r="K429" s="44">
        <f t="shared" si="475"/>
        <v>5.4025059999999998</v>
      </c>
      <c r="L429" s="44">
        <f t="shared" si="475"/>
        <v>5.8018749999999999</v>
      </c>
      <c r="M429" s="44">
        <f t="shared" si="475"/>
        <v>3.0247570000000001</v>
      </c>
      <c r="N429" s="27">
        <v>411</v>
      </c>
    </row>
    <row r="430" spans="1:14" ht="12.95" customHeight="1" x14ac:dyDescent="0.2">
      <c r="A430" s="24">
        <v>412</v>
      </c>
      <c r="B430" s="28" t="s">
        <v>11</v>
      </c>
      <c r="C430" s="29">
        <f t="shared" ref="C430:C431" si="476">D430+E430+F430+G430</f>
        <v>22.650299999999998</v>
      </c>
      <c r="D430" s="29">
        <v>5.5237999999999996</v>
      </c>
      <c r="E430" s="29">
        <v>5.5227000000000004</v>
      </c>
      <c r="F430" s="29">
        <v>5.8018999999999998</v>
      </c>
      <c r="G430" s="29">
        <v>5.8018999999999998</v>
      </c>
      <c r="H430" s="29">
        <f t="shared" ref="H430:H431" si="477">I430+J430+K430+L430</f>
        <v>22.118534999999998</v>
      </c>
      <c r="I430" s="29">
        <v>5.5956929999999998</v>
      </c>
      <c r="J430" s="29">
        <v>5.3184610000000001</v>
      </c>
      <c r="K430" s="29">
        <v>5.4025059999999998</v>
      </c>
      <c r="L430" s="29">
        <v>5.8018749999999999</v>
      </c>
      <c r="M430" s="29">
        <v>3.0247570000000001</v>
      </c>
      <c r="N430" s="27">
        <v>412</v>
      </c>
    </row>
    <row r="431" spans="1:14" ht="12.95" customHeight="1" x14ac:dyDescent="0.2">
      <c r="A431" s="24">
        <v>413</v>
      </c>
      <c r="B431" s="28" t="s">
        <v>12</v>
      </c>
      <c r="C431" s="29">
        <f t="shared" si="476"/>
        <v>0</v>
      </c>
      <c r="D431" s="29">
        <v>0</v>
      </c>
      <c r="E431" s="29">
        <v>0</v>
      </c>
      <c r="F431" s="29">
        <v>0</v>
      </c>
      <c r="G431" s="29">
        <v>0</v>
      </c>
      <c r="H431" s="29">
        <f t="shared" si="477"/>
        <v>0</v>
      </c>
      <c r="I431" s="29">
        <v>0</v>
      </c>
      <c r="J431" s="29">
        <v>0</v>
      </c>
      <c r="K431" s="29">
        <v>0</v>
      </c>
      <c r="L431" s="29">
        <v>0</v>
      </c>
      <c r="M431" s="29">
        <v>0</v>
      </c>
      <c r="N431" s="27">
        <v>413</v>
      </c>
    </row>
    <row r="432" spans="1:14" ht="14.1" customHeight="1" x14ac:dyDescent="0.2">
      <c r="A432" s="24">
        <v>414</v>
      </c>
      <c r="B432" s="34" t="s">
        <v>252</v>
      </c>
      <c r="C432" s="35">
        <f t="shared" ref="C432:M432" si="478">C433+C467+C533+C689</f>
        <v>6359.0584000000008</v>
      </c>
      <c r="D432" s="35">
        <f t="shared" si="478"/>
        <v>1496.9851000000001</v>
      </c>
      <c r="E432" s="35">
        <f t="shared" si="478"/>
        <v>1569.7453999999998</v>
      </c>
      <c r="F432" s="35">
        <f t="shared" si="478"/>
        <v>2412.8337999999999</v>
      </c>
      <c r="G432" s="35">
        <f t="shared" si="478"/>
        <v>879.49410000000034</v>
      </c>
      <c r="H432" s="35">
        <f t="shared" si="478"/>
        <v>5228.5753349999995</v>
      </c>
      <c r="I432" s="35">
        <f t="shared" si="478"/>
        <v>1237.630007</v>
      </c>
      <c r="J432" s="35">
        <f t="shared" si="478"/>
        <v>311.02261299999986</v>
      </c>
      <c r="K432" s="35">
        <f t="shared" si="478"/>
        <v>1773.0394490000001</v>
      </c>
      <c r="L432" s="35">
        <f t="shared" si="478"/>
        <v>1906.8832660000005</v>
      </c>
      <c r="M432" s="35">
        <f t="shared" si="478"/>
        <v>418.64970424999888</v>
      </c>
      <c r="N432" s="27">
        <v>414</v>
      </c>
    </row>
    <row r="433" spans="1:14" ht="13.15" customHeight="1" x14ac:dyDescent="0.2">
      <c r="A433" s="24">
        <v>415</v>
      </c>
      <c r="B433" s="39" t="s">
        <v>253</v>
      </c>
      <c r="C433" s="35">
        <f t="shared" ref="C433:M433" si="479">C434+C446</f>
        <v>5134.0694000000003</v>
      </c>
      <c r="D433" s="35">
        <f t="shared" si="479"/>
        <v>1472.1346999999998</v>
      </c>
      <c r="E433" s="35">
        <f t="shared" si="479"/>
        <v>1379.5099</v>
      </c>
      <c r="F433" s="35">
        <f t="shared" si="479"/>
        <v>1050.4073000000001</v>
      </c>
      <c r="G433" s="35">
        <f t="shared" si="479"/>
        <v>1232.0174999999999</v>
      </c>
      <c r="H433" s="35">
        <f t="shared" si="479"/>
        <v>4200.8391929999998</v>
      </c>
      <c r="I433" s="35">
        <f t="shared" si="479"/>
        <v>1002.6938969999999</v>
      </c>
      <c r="J433" s="35">
        <f t="shared" si="479"/>
        <v>1063.0665889999998</v>
      </c>
      <c r="K433" s="35">
        <f t="shared" si="479"/>
        <v>1359.321058</v>
      </c>
      <c r="L433" s="35">
        <f t="shared" si="479"/>
        <v>775.75764900000013</v>
      </c>
      <c r="M433" s="35">
        <f t="shared" si="479"/>
        <v>1163.6311290199999</v>
      </c>
      <c r="N433" s="27">
        <v>415</v>
      </c>
    </row>
    <row r="434" spans="1:14" ht="13.15" customHeight="1" x14ac:dyDescent="0.2">
      <c r="A434" s="24">
        <v>416</v>
      </c>
      <c r="B434" s="40" t="s">
        <v>254</v>
      </c>
      <c r="C434" s="31">
        <f>C435+C442+C443</f>
        <v>-163.08940000000001</v>
      </c>
      <c r="D434" s="31">
        <f t="shared" ref="D434:G434" si="480">D435+D442+D443</f>
        <v>-11.2211</v>
      </c>
      <c r="E434" s="31">
        <f t="shared" si="480"/>
        <v>-95.185000000000002</v>
      </c>
      <c r="F434" s="31">
        <f t="shared" si="480"/>
        <v>-77.205500000000001</v>
      </c>
      <c r="G434" s="31">
        <f t="shared" si="480"/>
        <v>20.522199999999998</v>
      </c>
      <c r="H434" s="31">
        <f>H435+H442+H443</f>
        <v>-634.35469399999999</v>
      </c>
      <c r="I434" s="31">
        <f t="shared" ref="I434:M434" si="481">I435+I442+I443</f>
        <v>-186.29011500000001</v>
      </c>
      <c r="J434" s="31">
        <f t="shared" si="481"/>
        <v>-176.916708</v>
      </c>
      <c r="K434" s="31">
        <f t="shared" si="481"/>
        <v>-96.976238999999993</v>
      </c>
      <c r="L434" s="31">
        <f t="shared" si="481"/>
        <v>-174.17163199999999</v>
      </c>
      <c r="M434" s="31">
        <f t="shared" si="481"/>
        <v>35.259252050000001</v>
      </c>
      <c r="N434" s="27">
        <v>416</v>
      </c>
    </row>
    <row r="435" spans="1:14" ht="13.15" customHeight="1" x14ac:dyDescent="0.2">
      <c r="A435" s="24">
        <v>417</v>
      </c>
      <c r="B435" s="41" t="s">
        <v>255</v>
      </c>
      <c r="C435" s="29">
        <f>C436+C441</f>
        <v>-163.08940000000001</v>
      </c>
      <c r="D435" s="29">
        <f t="shared" ref="D435:G435" si="482">D436+D441</f>
        <v>-11.2211</v>
      </c>
      <c r="E435" s="29">
        <f t="shared" si="482"/>
        <v>-95.185000000000002</v>
      </c>
      <c r="F435" s="29">
        <f t="shared" si="482"/>
        <v>-77.205500000000001</v>
      </c>
      <c r="G435" s="29">
        <f t="shared" si="482"/>
        <v>20.522199999999998</v>
      </c>
      <c r="H435" s="29">
        <f>H436+H441</f>
        <v>-634.35469399999999</v>
      </c>
      <c r="I435" s="29">
        <f t="shared" ref="I435:M435" si="483">I436+I441</f>
        <v>-186.29011500000001</v>
      </c>
      <c r="J435" s="29">
        <f t="shared" si="483"/>
        <v>-176.916708</v>
      </c>
      <c r="K435" s="29">
        <f t="shared" si="483"/>
        <v>-96.976238999999993</v>
      </c>
      <c r="L435" s="29">
        <f t="shared" si="483"/>
        <v>-174.17163199999999</v>
      </c>
      <c r="M435" s="29">
        <f t="shared" si="483"/>
        <v>35.259252050000001</v>
      </c>
      <c r="N435" s="27">
        <v>417</v>
      </c>
    </row>
    <row r="436" spans="1:14" ht="12.95" customHeight="1" x14ac:dyDescent="0.2">
      <c r="A436" s="24">
        <v>418</v>
      </c>
      <c r="B436" s="45" t="s">
        <v>256</v>
      </c>
      <c r="C436" s="38">
        <f>C437+C438+C439+C440</f>
        <v>-163.08940000000001</v>
      </c>
      <c r="D436" s="38">
        <f t="shared" ref="D436:G436" si="484">D437+D438+D439+D440</f>
        <v>-11.2211</v>
      </c>
      <c r="E436" s="38">
        <f t="shared" si="484"/>
        <v>-95.185000000000002</v>
      </c>
      <c r="F436" s="38">
        <f t="shared" si="484"/>
        <v>-77.205500000000001</v>
      </c>
      <c r="G436" s="38">
        <f t="shared" si="484"/>
        <v>20.522199999999998</v>
      </c>
      <c r="H436" s="38">
        <f>H437+H438+H439+H440</f>
        <v>-634.35469399999999</v>
      </c>
      <c r="I436" s="38">
        <f t="shared" ref="I436:M436" si="485">I437+I438+I439+I440</f>
        <v>-186.29011500000001</v>
      </c>
      <c r="J436" s="38">
        <f t="shared" si="485"/>
        <v>-176.916708</v>
      </c>
      <c r="K436" s="38">
        <f t="shared" si="485"/>
        <v>-96.976238999999993</v>
      </c>
      <c r="L436" s="38">
        <f t="shared" si="485"/>
        <v>-174.17163199999999</v>
      </c>
      <c r="M436" s="38">
        <f t="shared" si="485"/>
        <v>35.259252050000001</v>
      </c>
      <c r="N436" s="27">
        <v>418</v>
      </c>
    </row>
    <row r="437" spans="1:14" ht="12.95" customHeight="1" x14ac:dyDescent="0.2">
      <c r="A437" s="24">
        <v>419</v>
      </c>
      <c r="B437" s="46" t="s">
        <v>183</v>
      </c>
      <c r="C437" s="29">
        <f t="shared" ref="C437:C442" si="486">D437+E437+F437+G437</f>
        <v>-104.5598</v>
      </c>
      <c r="D437" s="43">
        <v>6.0133000000000001</v>
      </c>
      <c r="E437" s="43">
        <v>-80.405600000000007</v>
      </c>
      <c r="F437" s="43">
        <v>-64.164199999999994</v>
      </c>
      <c r="G437" s="43">
        <v>33.996699999999997</v>
      </c>
      <c r="H437" s="29">
        <f t="shared" ref="H437:H442" si="487">I437+J437+K437+L437</f>
        <v>-416.37964899999997</v>
      </c>
      <c r="I437" s="44">
        <v>-132.83409599999999</v>
      </c>
      <c r="J437" s="44">
        <v>-121.88250499999999</v>
      </c>
      <c r="K437" s="44">
        <v>-43.316248000000002</v>
      </c>
      <c r="L437" s="44">
        <v>-118.3468</v>
      </c>
      <c r="M437" s="44">
        <v>59.672457610000002</v>
      </c>
      <c r="N437" s="27">
        <v>419</v>
      </c>
    </row>
    <row r="438" spans="1:14" ht="12.95" customHeight="1" x14ac:dyDescent="0.2">
      <c r="A438" s="24">
        <v>420</v>
      </c>
      <c r="B438" s="46" t="s">
        <v>184</v>
      </c>
      <c r="C438" s="29">
        <f t="shared" si="486"/>
        <v>-2.5428000000000002</v>
      </c>
      <c r="D438" s="43">
        <v>-2.0718999999999999</v>
      </c>
      <c r="E438" s="43">
        <v>-0.98180000000000001</v>
      </c>
      <c r="F438" s="43">
        <v>0.30149999999999999</v>
      </c>
      <c r="G438" s="43">
        <v>0.2094</v>
      </c>
      <c r="H438" s="29">
        <f t="shared" si="487"/>
        <v>-11.603445000000001</v>
      </c>
      <c r="I438" s="44">
        <v>-1.863119</v>
      </c>
      <c r="J438" s="44">
        <v>-3.441303</v>
      </c>
      <c r="K438" s="44">
        <v>-2.067091</v>
      </c>
      <c r="L438" s="44">
        <v>-4.2319319999999996</v>
      </c>
      <c r="M438" s="44">
        <v>-24.413205560000002</v>
      </c>
      <c r="N438" s="27">
        <v>420</v>
      </c>
    </row>
    <row r="439" spans="1:14" ht="12.95" customHeight="1" x14ac:dyDescent="0.2">
      <c r="A439" s="24">
        <v>421</v>
      </c>
      <c r="B439" s="46" t="s">
        <v>185</v>
      </c>
      <c r="C439" s="29">
        <f t="shared" si="486"/>
        <v>-57.206600000000002</v>
      </c>
      <c r="D439" s="29">
        <v>-15.4674</v>
      </c>
      <c r="E439" s="29">
        <v>-14.102600000000001</v>
      </c>
      <c r="F439" s="29">
        <v>-13.6477</v>
      </c>
      <c r="G439" s="29">
        <v>-13.988899999999999</v>
      </c>
      <c r="H439" s="29">
        <f t="shared" si="487"/>
        <v>-206.3716</v>
      </c>
      <c r="I439" s="29">
        <v>-51.5929</v>
      </c>
      <c r="J439" s="29">
        <v>-51.5929</v>
      </c>
      <c r="K439" s="29">
        <v>-51.5929</v>
      </c>
      <c r="L439" s="29">
        <v>-51.5929</v>
      </c>
      <c r="M439" s="29">
        <v>0</v>
      </c>
      <c r="N439" s="27">
        <v>421</v>
      </c>
    </row>
    <row r="440" spans="1:14" ht="12.95" customHeight="1" x14ac:dyDescent="0.2">
      <c r="A440" s="24">
        <v>422</v>
      </c>
      <c r="B440" s="46" t="s">
        <v>186</v>
      </c>
      <c r="C440" s="29">
        <f t="shared" si="486"/>
        <v>1.2198</v>
      </c>
      <c r="D440" s="29">
        <v>0.3049</v>
      </c>
      <c r="E440" s="29">
        <v>0.30499999999999999</v>
      </c>
      <c r="F440" s="29">
        <v>0.3049</v>
      </c>
      <c r="G440" s="29">
        <v>0.30499999999999999</v>
      </c>
      <c r="H440" s="29">
        <f t="shared" si="487"/>
        <v>0</v>
      </c>
      <c r="I440" s="29">
        <v>0</v>
      </c>
      <c r="J440" s="29">
        <v>0</v>
      </c>
      <c r="K440" s="29">
        <v>0</v>
      </c>
      <c r="L440" s="29">
        <v>0</v>
      </c>
      <c r="M440" s="29">
        <v>0</v>
      </c>
      <c r="N440" s="27">
        <v>422</v>
      </c>
    </row>
    <row r="441" spans="1:14" ht="12.95" customHeight="1" x14ac:dyDescent="0.2">
      <c r="A441" s="24">
        <v>423</v>
      </c>
      <c r="B441" s="45" t="s">
        <v>257</v>
      </c>
      <c r="C441" s="29">
        <f t="shared" si="486"/>
        <v>0</v>
      </c>
      <c r="D441" s="29">
        <v>0</v>
      </c>
      <c r="E441" s="29">
        <v>0</v>
      </c>
      <c r="F441" s="29">
        <v>0</v>
      </c>
      <c r="G441" s="29">
        <v>0</v>
      </c>
      <c r="H441" s="29">
        <f t="shared" si="487"/>
        <v>0</v>
      </c>
      <c r="I441" s="29">
        <v>0</v>
      </c>
      <c r="J441" s="29">
        <v>0</v>
      </c>
      <c r="K441" s="29">
        <v>0</v>
      </c>
      <c r="L441" s="29">
        <v>0</v>
      </c>
      <c r="M441" s="29">
        <v>0</v>
      </c>
      <c r="N441" s="27">
        <v>423</v>
      </c>
    </row>
    <row r="442" spans="1:14" ht="13.15" customHeight="1" x14ac:dyDescent="0.2">
      <c r="A442" s="24">
        <v>424</v>
      </c>
      <c r="B442" s="41" t="s">
        <v>258</v>
      </c>
      <c r="C442" s="29">
        <f t="shared" si="486"/>
        <v>0</v>
      </c>
      <c r="D442" s="29">
        <v>0</v>
      </c>
      <c r="E442" s="29">
        <v>0</v>
      </c>
      <c r="F442" s="29">
        <v>0</v>
      </c>
      <c r="G442" s="29">
        <v>0</v>
      </c>
      <c r="H442" s="29">
        <f t="shared" si="487"/>
        <v>0</v>
      </c>
      <c r="I442" s="29">
        <v>0</v>
      </c>
      <c r="J442" s="29">
        <v>0</v>
      </c>
      <c r="K442" s="29">
        <v>0</v>
      </c>
      <c r="L442" s="29">
        <v>0</v>
      </c>
      <c r="M442" s="29">
        <v>0</v>
      </c>
      <c r="N442" s="27">
        <v>424</v>
      </c>
    </row>
    <row r="443" spans="1:14" ht="13.15" customHeight="1" x14ac:dyDescent="0.2">
      <c r="A443" s="24">
        <v>425</v>
      </c>
      <c r="B443" s="41" t="s">
        <v>259</v>
      </c>
      <c r="C443" s="29">
        <f>C444+C445</f>
        <v>0</v>
      </c>
      <c r="D443" s="43">
        <f t="shared" ref="D443:G443" si="488">D444+D445</f>
        <v>0</v>
      </c>
      <c r="E443" s="43">
        <f t="shared" si="488"/>
        <v>0</v>
      </c>
      <c r="F443" s="43">
        <f t="shared" si="488"/>
        <v>0</v>
      </c>
      <c r="G443" s="43">
        <f t="shared" si="488"/>
        <v>0</v>
      </c>
      <c r="H443" s="29">
        <f>H444+H445</f>
        <v>0</v>
      </c>
      <c r="I443" s="44">
        <f t="shared" ref="I443:M443" si="489">I444+I445</f>
        <v>0</v>
      </c>
      <c r="J443" s="44">
        <f t="shared" si="489"/>
        <v>0</v>
      </c>
      <c r="K443" s="44">
        <f t="shared" si="489"/>
        <v>0</v>
      </c>
      <c r="L443" s="44">
        <f t="shared" si="489"/>
        <v>0</v>
      </c>
      <c r="M443" s="44">
        <f t="shared" si="489"/>
        <v>0</v>
      </c>
      <c r="N443" s="27">
        <v>425</v>
      </c>
    </row>
    <row r="444" spans="1:14" ht="12.95" customHeight="1" x14ac:dyDescent="0.2">
      <c r="A444" s="24">
        <v>426</v>
      </c>
      <c r="B444" s="45" t="s">
        <v>260</v>
      </c>
      <c r="C444" s="29">
        <f t="shared" ref="C444:C445" si="490">D444+E444+F444+G444</f>
        <v>0</v>
      </c>
      <c r="D444" s="29">
        <v>0</v>
      </c>
      <c r="E444" s="29">
        <v>0</v>
      </c>
      <c r="F444" s="29">
        <v>0</v>
      </c>
      <c r="G444" s="29">
        <v>0</v>
      </c>
      <c r="H444" s="29">
        <f t="shared" ref="H444:H445" si="491">I444+J444+K444+L444</f>
        <v>0</v>
      </c>
      <c r="I444" s="29">
        <v>0</v>
      </c>
      <c r="J444" s="29">
        <v>0</v>
      </c>
      <c r="K444" s="29">
        <v>0</v>
      </c>
      <c r="L444" s="29">
        <v>0</v>
      </c>
      <c r="M444" s="29">
        <v>0</v>
      </c>
      <c r="N444" s="27">
        <v>426</v>
      </c>
    </row>
    <row r="445" spans="1:14" ht="12.95" customHeight="1" x14ac:dyDescent="0.2">
      <c r="A445" s="24">
        <v>427</v>
      </c>
      <c r="B445" s="45" t="s">
        <v>261</v>
      </c>
      <c r="C445" s="29">
        <f t="shared" si="490"/>
        <v>0</v>
      </c>
      <c r="D445" s="29">
        <v>0</v>
      </c>
      <c r="E445" s="29">
        <v>0</v>
      </c>
      <c r="F445" s="29">
        <v>0</v>
      </c>
      <c r="G445" s="29">
        <v>0</v>
      </c>
      <c r="H445" s="29">
        <f t="shared" si="491"/>
        <v>0</v>
      </c>
      <c r="I445" s="29">
        <v>0</v>
      </c>
      <c r="J445" s="29">
        <v>0</v>
      </c>
      <c r="K445" s="29">
        <v>0</v>
      </c>
      <c r="L445" s="29">
        <v>0</v>
      </c>
      <c r="M445" s="29">
        <v>0</v>
      </c>
      <c r="N445" s="27">
        <v>427</v>
      </c>
    </row>
    <row r="446" spans="1:14" ht="13.15" customHeight="1" x14ac:dyDescent="0.2">
      <c r="A446" s="24">
        <v>428</v>
      </c>
      <c r="B446" s="40" t="s">
        <v>262</v>
      </c>
      <c r="C446" s="31">
        <f t="shared" ref="C446:M446" si="492">C447+C455+C460</f>
        <v>5297.1588000000002</v>
      </c>
      <c r="D446" s="31">
        <f t="shared" si="492"/>
        <v>1483.3557999999998</v>
      </c>
      <c r="E446" s="31">
        <f t="shared" si="492"/>
        <v>1474.6949</v>
      </c>
      <c r="F446" s="31">
        <f t="shared" si="492"/>
        <v>1127.6128000000001</v>
      </c>
      <c r="G446" s="31">
        <f t="shared" si="492"/>
        <v>1211.4953</v>
      </c>
      <c r="H446" s="31">
        <f t="shared" si="492"/>
        <v>4835.1938869999994</v>
      </c>
      <c r="I446" s="31">
        <f t="shared" si="492"/>
        <v>1188.9840119999999</v>
      </c>
      <c r="J446" s="31">
        <f t="shared" si="492"/>
        <v>1239.9832969999998</v>
      </c>
      <c r="K446" s="31">
        <f t="shared" si="492"/>
        <v>1456.2972970000001</v>
      </c>
      <c r="L446" s="31">
        <f t="shared" si="492"/>
        <v>949.92928100000017</v>
      </c>
      <c r="M446" s="31">
        <f t="shared" si="492"/>
        <v>1128.3718769699999</v>
      </c>
      <c r="N446" s="27">
        <v>428</v>
      </c>
    </row>
    <row r="447" spans="1:14" ht="13.15" customHeight="1" x14ac:dyDescent="0.2">
      <c r="A447" s="24">
        <v>429</v>
      </c>
      <c r="B447" s="41" t="s">
        <v>263</v>
      </c>
      <c r="C447" s="29">
        <f>C448+C449</f>
        <v>97.250299999999996</v>
      </c>
      <c r="D447" s="43">
        <f t="shared" ref="D447:G447" si="493">D448+D449</f>
        <v>265.58699999999999</v>
      </c>
      <c r="E447" s="43">
        <f t="shared" si="493"/>
        <v>-161.5437</v>
      </c>
      <c r="F447" s="43">
        <f t="shared" si="493"/>
        <v>-8.9602999999999966</v>
      </c>
      <c r="G447" s="43">
        <f t="shared" si="493"/>
        <v>2.1672999999999973</v>
      </c>
      <c r="H447" s="29">
        <f>H448+H449</f>
        <v>113.30801199999999</v>
      </c>
      <c r="I447" s="44">
        <f t="shared" ref="I447:M447" si="494">I448+I449</f>
        <v>-19.313130999999998</v>
      </c>
      <c r="J447" s="44">
        <f t="shared" si="494"/>
        <v>-20.206861</v>
      </c>
      <c r="K447" s="44">
        <f t="shared" si="494"/>
        <v>168.02531099999999</v>
      </c>
      <c r="L447" s="44">
        <f t="shared" si="494"/>
        <v>-15.197307000000002</v>
      </c>
      <c r="M447" s="44">
        <f t="shared" si="494"/>
        <v>13.981173810000001</v>
      </c>
      <c r="N447" s="27">
        <v>429</v>
      </c>
    </row>
    <row r="448" spans="1:14" ht="12.95" customHeight="1" x14ac:dyDescent="0.2">
      <c r="A448" s="24">
        <v>430</v>
      </c>
      <c r="B448" s="45" t="s">
        <v>264</v>
      </c>
      <c r="C448" s="29">
        <f t="shared" ref="C448" si="495">D448+E448+F448+G448</f>
        <v>0</v>
      </c>
      <c r="D448" s="29">
        <v>0</v>
      </c>
      <c r="E448" s="29">
        <v>0</v>
      </c>
      <c r="F448" s="29">
        <v>0</v>
      </c>
      <c r="G448" s="29">
        <v>0</v>
      </c>
      <c r="H448" s="29">
        <f t="shared" ref="H448" si="496">I448+J448+K448+L448</f>
        <v>0</v>
      </c>
      <c r="I448" s="29">
        <v>0</v>
      </c>
      <c r="J448" s="29">
        <v>0</v>
      </c>
      <c r="K448" s="29">
        <v>0</v>
      </c>
      <c r="L448" s="29">
        <v>0</v>
      </c>
      <c r="M448" s="29">
        <v>0</v>
      </c>
      <c r="N448" s="27">
        <v>430</v>
      </c>
    </row>
    <row r="449" spans="1:14" ht="12.95" customHeight="1" x14ac:dyDescent="0.2">
      <c r="A449" s="24">
        <v>431</v>
      </c>
      <c r="B449" s="45" t="s">
        <v>265</v>
      </c>
      <c r="C449" s="29">
        <f>C450</f>
        <v>97.250299999999996</v>
      </c>
      <c r="D449" s="29">
        <f t="shared" ref="D449:M449" si="497">D450</f>
        <v>265.58699999999999</v>
      </c>
      <c r="E449" s="29">
        <f t="shared" si="497"/>
        <v>-161.5437</v>
      </c>
      <c r="F449" s="29">
        <f t="shared" si="497"/>
        <v>-8.9602999999999966</v>
      </c>
      <c r="G449" s="29">
        <f t="shared" si="497"/>
        <v>2.1672999999999973</v>
      </c>
      <c r="H449" s="29">
        <f>H450</f>
        <v>113.30801199999999</v>
      </c>
      <c r="I449" s="29">
        <f t="shared" si="497"/>
        <v>-19.313130999999998</v>
      </c>
      <c r="J449" s="29">
        <f t="shared" si="497"/>
        <v>-20.206861</v>
      </c>
      <c r="K449" s="29">
        <f t="shared" si="497"/>
        <v>168.02531099999999</v>
      </c>
      <c r="L449" s="29">
        <f t="shared" si="497"/>
        <v>-15.197307000000002</v>
      </c>
      <c r="M449" s="29">
        <f t="shared" si="497"/>
        <v>13.981173810000001</v>
      </c>
      <c r="N449" s="27">
        <v>431</v>
      </c>
    </row>
    <row r="450" spans="1:14" ht="12.95" customHeight="1" x14ac:dyDescent="0.2">
      <c r="A450" s="24">
        <v>432</v>
      </c>
      <c r="B450" s="46" t="s">
        <v>79</v>
      </c>
      <c r="C450" s="38">
        <f>C451+C452+C453+C454</f>
        <v>97.250299999999996</v>
      </c>
      <c r="D450" s="38">
        <f t="shared" ref="D450:G450" si="498">D451+D452+D453+D454</f>
        <v>265.58699999999999</v>
      </c>
      <c r="E450" s="38">
        <f t="shared" si="498"/>
        <v>-161.5437</v>
      </c>
      <c r="F450" s="38">
        <f t="shared" si="498"/>
        <v>-8.9602999999999966</v>
      </c>
      <c r="G450" s="38">
        <f t="shared" si="498"/>
        <v>2.1672999999999973</v>
      </c>
      <c r="H450" s="38">
        <f>H451+H452+H453+H454</f>
        <v>113.30801199999999</v>
      </c>
      <c r="I450" s="38">
        <f t="shared" ref="I450:M450" si="499">I451+I452+I453+I454</f>
        <v>-19.313130999999998</v>
      </c>
      <c r="J450" s="38">
        <f t="shared" si="499"/>
        <v>-20.206861</v>
      </c>
      <c r="K450" s="38">
        <f t="shared" si="499"/>
        <v>168.02531099999999</v>
      </c>
      <c r="L450" s="38">
        <f t="shared" si="499"/>
        <v>-15.197307000000002</v>
      </c>
      <c r="M450" s="38">
        <f t="shared" si="499"/>
        <v>13.981173810000001</v>
      </c>
      <c r="N450" s="27">
        <v>432</v>
      </c>
    </row>
    <row r="451" spans="1:14" ht="12.95" customHeight="1" x14ac:dyDescent="0.2">
      <c r="A451" s="24">
        <v>433</v>
      </c>
      <c r="B451" s="53" t="s">
        <v>183</v>
      </c>
      <c r="C451" s="29">
        <f t="shared" ref="C451:C454" si="500">D451+E451+F451+G451</f>
        <v>57.888599999999997</v>
      </c>
      <c r="D451" s="44">
        <v>8.8956999999999997</v>
      </c>
      <c r="E451" s="44">
        <v>4.6840000000000002</v>
      </c>
      <c r="F451" s="44">
        <v>35.416400000000003</v>
      </c>
      <c r="G451" s="44">
        <v>8.8925000000000001</v>
      </c>
      <c r="H451" s="29">
        <f t="shared" ref="H451:H454" si="501">I451+J451+K451+L451</f>
        <v>77.267796000000004</v>
      </c>
      <c r="I451" s="44">
        <v>7.3591660000000001</v>
      </c>
      <c r="J451" s="44">
        <v>3.9347129999999999</v>
      </c>
      <c r="K451" s="44">
        <v>61.333013000000001</v>
      </c>
      <c r="L451" s="44">
        <v>4.6409039999999999</v>
      </c>
      <c r="M451" s="44">
        <v>16.981173810000001</v>
      </c>
      <c r="N451" s="27">
        <v>433</v>
      </c>
    </row>
    <row r="452" spans="1:14" ht="12.95" customHeight="1" x14ac:dyDescent="0.2">
      <c r="A452" s="24">
        <v>434</v>
      </c>
      <c r="B452" s="53" t="s">
        <v>184</v>
      </c>
      <c r="C452" s="29">
        <f t="shared" si="500"/>
        <v>6.59</v>
      </c>
      <c r="D452" s="29">
        <v>12</v>
      </c>
      <c r="E452" s="29">
        <v>-10.41</v>
      </c>
      <c r="F452" s="29">
        <v>0</v>
      </c>
      <c r="G452" s="29">
        <v>5</v>
      </c>
      <c r="H452" s="29">
        <f t="shared" si="501"/>
        <v>-47.132679000000003</v>
      </c>
      <c r="I452" s="44">
        <v>-34.042679</v>
      </c>
      <c r="J452" s="44">
        <v>0.41</v>
      </c>
      <c r="K452" s="44">
        <v>0</v>
      </c>
      <c r="L452" s="44">
        <v>-13.5</v>
      </c>
      <c r="M452" s="44">
        <v>-3</v>
      </c>
      <c r="N452" s="27">
        <v>434</v>
      </c>
    </row>
    <row r="453" spans="1:14" ht="12.95" customHeight="1" x14ac:dyDescent="0.2">
      <c r="A453" s="24">
        <v>435</v>
      </c>
      <c r="B453" s="53" t="s">
        <v>185</v>
      </c>
      <c r="C453" s="29">
        <f t="shared" si="500"/>
        <v>7.9280999999999997</v>
      </c>
      <c r="D453" s="29">
        <v>0.51480000000000004</v>
      </c>
      <c r="E453" s="29">
        <v>2.4710999999999999</v>
      </c>
      <c r="F453" s="29">
        <v>2.4710999999999999</v>
      </c>
      <c r="G453" s="29">
        <v>2.4710999999999999</v>
      </c>
      <c r="H453" s="29">
        <f t="shared" si="501"/>
        <v>5.8362590000000001</v>
      </c>
      <c r="I453" s="44">
        <v>3.9232580000000001</v>
      </c>
      <c r="J453" s="44">
        <v>0.91300099999999995</v>
      </c>
      <c r="K453" s="44">
        <v>0.5</v>
      </c>
      <c r="L453" s="44">
        <v>0.5</v>
      </c>
      <c r="M453" s="44">
        <v>0</v>
      </c>
      <c r="N453" s="27">
        <v>435</v>
      </c>
    </row>
    <row r="454" spans="1:14" ht="12.95" customHeight="1" x14ac:dyDescent="0.2">
      <c r="A454" s="24">
        <v>436</v>
      </c>
      <c r="B454" s="53" t="s">
        <v>186</v>
      </c>
      <c r="C454" s="29">
        <f t="shared" si="500"/>
        <v>24.843599999999995</v>
      </c>
      <c r="D454" s="47">
        <v>244.1765</v>
      </c>
      <c r="E454" s="47">
        <v>-158.28880000000001</v>
      </c>
      <c r="F454" s="47">
        <v>-46.847799999999999</v>
      </c>
      <c r="G454" s="47">
        <v>-14.196300000000001</v>
      </c>
      <c r="H454" s="29">
        <f t="shared" si="501"/>
        <v>77.336635999999999</v>
      </c>
      <c r="I454" s="47">
        <v>3.4471240000000001</v>
      </c>
      <c r="J454" s="47">
        <v>-25.464575</v>
      </c>
      <c r="K454" s="47">
        <v>106.19229799999999</v>
      </c>
      <c r="L454" s="47">
        <v>-6.8382110000000003</v>
      </c>
      <c r="M454" s="47">
        <v>0</v>
      </c>
      <c r="N454" s="27">
        <v>436</v>
      </c>
    </row>
    <row r="455" spans="1:14" ht="13.15" customHeight="1" x14ac:dyDescent="0.2">
      <c r="A455" s="24">
        <v>437</v>
      </c>
      <c r="B455" s="41" t="s">
        <v>266</v>
      </c>
      <c r="C455" s="38">
        <f>C456+C457+C458+C459</f>
        <v>2789.1016</v>
      </c>
      <c r="D455" s="38">
        <f t="shared" ref="D455:G455" si="502">D456+D457+D458+D459</f>
        <v>819.61869999999999</v>
      </c>
      <c r="E455" s="38">
        <f t="shared" si="502"/>
        <v>881.05489999999998</v>
      </c>
      <c r="F455" s="38">
        <f t="shared" si="502"/>
        <v>722.94530000000009</v>
      </c>
      <c r="G455" s="38">
        <f t="shared" si="502"/>
        <v>365.48270000000002</v>
      </c>
      <c r="H455" s="38">
        <f>H456+H457+H458+H459</f>
        <v>2134.5197699999999</v>
      </c>
      <c r="I455" s="38">
        <f t="shared" ref="I455:M455" si="503">I456+I457+I458+I459</f>
        <v>130.29051400000003</v>
      </c>
      <c r="J455" s="38">
        <f t="shared" si="503"/>
        <v>901.03566299999989</v>
      </c>
      <c r="K455" s="38">
        <f t="shared" si="503"/>
        <v>677.140895</v>
      </c>
      <c r="L455" s="38">
        <f t="shared" si="503"/>
        <v>426.05269800000002</v>
      </c>
      <c r="M455" s="38">
        <f t="shared" si="503"/>
        <v>695.91834515999994</v>
      </c>
      <c r="N455" s="27">
        <v>437</v>
      </c>
    </row>
    <row r="456" spans="1:14" ht="12.95" customHeight="1" x14ac:dyDescent="0.2">
      <c r="A456" s="24">
        <v>438</v>
      </c>
      <c r="B456" s="42" t="s">
        <v>183</v>
      </c>
      <c r="C456" s="29">
        <f t="shared" ref="C456:C459" si="504">D456+E456+F456+G456</f>
        <v>128.43310000000002</v>
      </c>
      <c r="D456" s="47">
        <v>-169.21449999999999</v>
      </c>
      <c r="E456" s="47">
        <v>171.89930000000001</v>
      </c>
      <c r="F456" s="47">
        <v>135.83320000000001</v>
      </c>
      <c r="G456" s="47">
        <v>-10.084899999999999</v>
      </c>
      <c r="H456" s="29">
        <f t="shared" ref="H456:H459" si="505">I456+J456+K456+L456</f>
        <v>220.38157900000002</v>
      </c>
      <c r="I456" s="47">
        <v>104.37561700000001</v>
      </c>
      <c r="J456" s="47">
        <v>150.883951</v>
      </c>
      <c r="K456" s="47">
        <v>166.73292900000001</v>
      </c>
      <c r="L456" s="47">
        <v>-201.610918</v>
      </c>
      <c r="M456" s="47">
        <v>158.54465096000001</v>
      </c>
      <c r="N456" s="27">
        <v>438</v>
      </c>
    </row>
    <row r="457" spans="1:14" ht="12.95" customHeight="1" x14ac:dyDescent="0.2">
      <c r="A457" s="24">
        <v>439</v>
      </c>
      <c r="B457" s="42" t="s">
        <v>184</v>
      </c>
      <c r="C457" s="29">
        <f t="shared" si="504"/>
        <v>227.06259999999997</v>
      </c>
      <c r="D457" s="47">
        <v>40.1753</v>
      </c>
      <c r="E457" s="47">
        <v>36.431199999999997</v>
      </c>
      <c r="F457" s="47">
        <v>56.805799999999998</v>
      </c>
      <c r="G457" s="47">
        <v>93.650300000000001</v>
      </c>
      <c r="H457" s="29">
        <f t="shared" si="505"/>
        <v>353.79014599999999</v>
      </c>
      <c r="I457" s="47">
        <v>83.325183999999993</v>
      </c>
      <c r="J457" s="47">
        <v>47.322082999999999</v>
      </c>
      <c r="K457" s="47">
        <v>165.23043000000001</v>
      </c>
      <c r="L457" s="47">
        <v>57.912449000000002</v>
      </c>
      <c r="M457" s="47">
        <v>122.68046819999998</v>
      </c>
      <c r="N457" s="27">
        <v>439</v>
      </c>
    </row>
    <row r="458" spans="1:14" ht="12.95" customHeight="1" x14ac:dyDescent="0.2">
      <c r="A458" s="24">
        <v>440</v>
      </c>
      <c r="B458" s="42" t="s">
        <v>185</v>
      </c>
      <c r="C458" s="29">
        <f t="shared" si="504"/>
        <v>240.98860000000002</v>
      </c>
      <c r="D458" s="29">
        <v>39.796300000000002</v>
      </c>
      <c r="E458" s="29">
        <v>84.26</v>
      </c>
      <c r="F458" s="29">
        <v>47.002200000000002</v>
      </c>
      <c r="G458" s="29">
        <v>69.930099999999996</v>
      </c>
      <c r="H458" s="29">
        <f t="shared" si="505"/>
        <v>178.474852</v>
      </c>
      <c r="I458" s="44">
        <v>56.341766</v>
      </c>
      <c r="J458" s="44">
        <v>13.884682</v>
      </c>
      <c r="K458" s="44">
        <v>51.031858</v>
      </c>
      <c r="L458" s="44">
        <v>57.216546000000001</v>
      </c>
      <c r="M458" s="44">
        <v>49.171762999999999</v>
      </c>
      <c r="N458" s="27">
        <v>440</v>
      </c>
    </row>
    <row r="459" spans="1:14" ht="12.95" customHeight="1" x14ac:dyDescent="0.2">
      <c r="A459" s="24">
        <v>441</v>
      </c>
      <c r="B459" s="42" t="s">
        <v>186</v>
      </c>
      <c r="C459" s="29">
        <f t="shared" si="504"/>
        <v>2192.6172999999999</v>
      </c>
      <c r="D459" s="29">
        <v>908.86159999999995</v>
      </c>
      <c r="E459" s="29">
        <v>588.46439999999996</v>
      </c>
      <c r="F459" s="29">
        <v>483.30410000000001</v>
      </c>
      <c r="G459" s="29">
        <v>211.9872</v>
      </c>
      <c r="H459" s="29">
        <f t="shared" si="505"/>
        <v>1381.8731929999999</v>
      </c>
      <c r="I459" s="44">
        <v>-113.752053</v>
      </c>
      <c r="J459" s="44">
        <v>688.94494699999996</v>
      </c>
      <c r="K459" s="44">
        <v>294.14567799999998</v>
      </c>
      <c r="L459" s="44">
        <v>512.53462100000002</v>
      </c>
      <c r="M459" s="44">
        <v>365.52146299999998</v>
      </c>
      <c r="N459" s="27">
        <v>441</v>
      </c>
    </row>
    <row r="460" spans="1:14" ht="13.15" customHeight="1" x14ac:dyDescent="0.2">
      <c r="A460" s="24">
        <v>442</v>
      </c>
      <c r="B460" s="41" t="s">
        <v>267</v>
      </c>
      <c r="C460" s="29">
        <f>C461+C464</f>
        <v>2410.8069</v>
      </c>
      <c r="D460" s="29">
        <f t="shared" ref="D460:G460" si="506">D461+D464</f>
        <v>398.15009999999995</v>
      </c>
      <c r="E460" s="29">
        <f t="shared" si="506"/>
        <v>755.18370000000004</v>
      </c>
      <c r="F460" s="29">
        <f t="shared" si="506"/>
        <v>413.62779999999998</v>
      </c>
      <c r="G460" s="29">
        <f t="shared" si="506"/>
        <v>843.84530000000007</v>
      </c>
      <c r="H460" s="29">
        <f>H461+H464</f>
        <v>2587.3661050000001</v>
      </c>
      <c r="I460" s="29">
        <f t="shared" ref="I460:M460" si="507">I461+I464</f>
        <v>1078.006629</v>
      </c>
      <c r="J460" s="29">
        <f t="shared" si="507"/>
        <v>359.154495</v>
      </c>
      <c r="K460" s="29">
        <f t="shared" si="507"/>
        <v>611.13109099999997</v>
      </c>
      <c r="L460" s="29">
        <f t="shared" si="507"/>
        <v>539.07389000000012</v>
      </c>
      <c r="M460" s="29">
        <f t="shared" si="507"/>
        <v>418.47235799999999</v>
      </c>
      <c r="N460" s="27">
        <v>442</v>
      </c>
    </row>
    <row r="461" spans="1:14" ht="12.95" customHeight="1" x14ac:dyDescent="0.2">
      <c r="A461" s="24">
        <v>443</v>
      </c>
      <c r="B461" s="45" t="s">
        <v>268</v>
      </c>
      <c r="C461" s="29">
        <f>C462+C463</f>
        <v>-647.95119999999997</v>
      </c>
      <c r="D461" s="43">
        <f t="shared" ref="D461:G461" si="508">D462+D463</f>
        <v>39.674900000000001</v>
      </c>
      <c r="E461" s="43">
        <f t="shared" si="508"/>
        <v>-510.28709999999995</v>
      </c>
      <c r="F461" s="43">
        <f t="shared" si="508"/>
        <v>-72.746899999999997</v>
      </c>
      <c r="G461" s="43">
        <f t="shared" si="508"/>
        <v>-104.5921</v>
      </c>
      <c r="H461" s="29">
        <f>H462+H463</f>
        <v>-1232.8476909999999</v>
      </c>
      <c r="I461" s="44">
        <f t="shared" ref="I461:M461" si="509">I462+I463</f>
        <v>-141.89266800000001</v>
      </c>
      <c r="J461" s="44">
        <f t="shared" si="509"/>
        <v>-967.07421399999998</v>
      </c>
      <c r="K461" s="44">
        <f t="shared" si="509"/>
        <v>-5.3028400000000033</v>
      </c>
      <c r="L461" s="44">
        <f t="shared" si="509"/>
        <v>-118.577969</v>
      </c>
      <c r="M461" s="44">
        <f t="shared" si="509"/>
        <v>-95.116029999999995</v>
      </c>
      <c r="N461" s="27">
        <v>443</v>
      </c>
    </row>
    <row r="462" spans="1:14" ht="12.95" customHeight="1" x14ac:dyDescent="0.2">
      <c r="A462" s="24">
        <v>444</v>
      </c>
      <c r="B462" s="46" t="s">
        <v>185</v>
      </c>
      <c r="C462" s="29">
        <f t="shared" ref="C462:C463" si="510">D462+E462+F462+G462</f>
        <v>-24.646599999999999</v>
      </c>
      <c r="D462" s="47">
        <v>-4.0738000000000003</v>
      </c>
      <c r="E462" s="47">
        <v>-13.2399</v>
      </c>
      <c r="F462" s="47">
        <v>-4.1303999999999998</v>
      </c>
      <c r="G462" s="47">
        <v>-3.2025000000000001</v>
      </c>
      <c r="H462" s="29">
        <f t="shared" ref="H462:H463" si="511">I462+J462+K462+L462</f>
        <v>-229.22515300000001</v>
      </c>
      <c r="I462" s="47">
        <v>-70.158743999999999</v>
      </c>
      <c r="J462" s="47">
        <v>-54.770885999999997</v>
      </c>
      <c r="K462" s="47">
        <v>-54.641921000000004</v>
      </c>
      <c r="L462" s="47">
        <v>-49.653601999999999</v>
      </c>
      <c r="M462" s="47">
        <v>-36.016795999999999</v>
      </c>
      <c r="N462" s="27">
        <v>444</v>
      </c>
    </row>
    <row r="463" spans="1:14" ht="12.95" customHeight="1" x14ac:dyDescent="0.2">
      <c r="A463" s="24">
        <v>445</v>
      </c>
      <c r="B463" s="46" t="s">
        <v>186</v>
      </c>
      <c r="C463" s="29">
        <f t="shared" si="510"/>
        <v>-623.30459999999994</v>
      </c>
      <c r="D463" s="44">
        <v>43.748699999999999</v>
      </c>
      <c r="E463" s="44">
        <v>-497.04719999999998</v>
      </c>
      <c r="F463" s="44">
        <v>-68.616500000000002</v>
      </c>
      <c r="G463" s="44">
        <v>-101.3896</v>
      </c>
      <c r="H463" s="29">
        <f t="shared" si="511"/>
        <v>-1003.622538</v>
      </c>
      <c r="I463" s="44">
        <v>-71.733924000000002</v>
      </c>
      <c r="J463" s="44">
        <v>-912.30332799999996</v>
      </c>
      <c r="K463" s="44">
        <v>49.339081</v>
      </c>
      <c r="L463" s="44">
        <v>-68.924367000000004</v>
      </c>
      <c r="M463" s="44">
        <v>-59.099234000000003</v>
      </c>
      <c r="N463" s="27">
        <v>445</v>
      </c>
    </row>
    <row r="464" spans="1:14" ht="12.95" customHeight="1" x14ac:dyDescent="0.2">
      <c r="A464" s="24">
        <v>446</v>
      </c>
      <c r="B464" s="45" t="s">
        <v>269</v>
      </c>
      <c r="C464" s="29">
        <f>C465+C466</f>
        <v>3058.7581</v>
      </c>
      <c r="D464" s="43">
        <f t="shared" ref="D464:G464" si="512">D465+D466</f>
        <v>358.47519999999997</v>
      </c>
      <c r="E464" s="43">
        <f t="shared" si="512"/>
        <v>1265.4708000000001</v>
      </c>
      <c r="F464" s="43">
        <f t="shared" si="512"/>
        <v>486.37469999999996</v>
      </c>
      <c r="G464" s="43">
        <f t="shared" si="512"/>
        <v>948.43740000000003</v>
      </c>
      <c r="H464" s="29">
        <f>H465+H466</f>
        <v>3820.213796</v>
      </c>
      <c r="I464" s="44">
        <f t="shared" ref="I464:M464" si="513">I465+I466</f>
        <v>1219.8992969999999</v>
      </c>
      <c r="J464" s="44">
        <f t="shared" si="513"/>
        <v>1326.228709</v>
      </c>
      <c r="K464" s="44">
        <f t="shared" si="513"/>
        <v>616.43393100000003</v>
      </c>
      <c r="L464" s="44">
        <f t="shared" si="513"/>
        <v>657.65185900000006</v>
      </c>
      <c r="M464" s="44">
        <f t="shared" si="513"/>
        <v>513.58838800000001</v>
      </c>
      <c r="N464" s="27">
        <v>446</v>
      </c>
    </row>
    <row r="465" spans="1:14" ht="12.95" customHeight="1" x14ac:dyDescent="0.2">
      <c r="A465" s="24">
        <v>447</v>
      </c>
      <c r="B465" s="46" t="s">
        <v>185</v>
      </c>
      <c r="C465" s="29">
        <f t="shared" ref="C465:C466" si="514">D465+E465+F465+G465</f>
        <v>399.58660000000003</v>
      </c>
      <c r="D465" s="43">
        <v>42.852200000000003</v>
      </c>
      <c r="E465" s="43">
        <v>183.8098</v>
      </c>
      <c r="F465" s="43">
        <v>85.222200000000001</v>
      </c>
      <c r="G465" s="43">
        <v>87.702399999999997</v>
      </c>
      <c r="H465" s="29">
        <f t="shared" ref="H465:H466" si="515">I465+J465+K465+L465</f>
        <v>574.15011000000004</v>
      </c>
      <c r="I465" s="44">
        <v>144.01699300000001</v>
      </c>
      <c r="J465" s="44">
        <v>154.56919300000001</v>
      </c>
      <c r="K465" s="44">
        <v>140.886337</v>
      </c>
      <c r="L465" s="44">
        <v>134.67758699999999</v>
      </c>
      <c r="M465" s="44">
        <v>110.39180899999999</v>
      </c>
      <c r="N465" s="27">
        <v>447</v>
      </c>
    </row>
    <row r="466" spans="1:14" ht="12.95" customHeight="1" x14ac:dyDescent="0.2">
      <c r="A466" s="24">
        <v>448</v>
      </c>
      <c r="B466" s="46" t="s">
        <v>186</v>
      </c>
      <c r="C466" s="29">
        <f t="shared" si="514"/>
        <v>2659.1714999999999</v>
      </c>
      <c r="D466" s="29">
        <v>315.62299999999999</v>
      </c>
      <c r="E466" s="29">
        <v>1081.6610000000001</v>
      </c>
      <c r="F466" s="29">
        <v>401.15249999999997</v>
      </c>
      <c r="G466" s="29">
        <v>860.73500000000001</v>
      </c>
      <c r="H466" s="29">
        <f t="shared" si="515"/>
        <v>3246.063686</v>
      </c>
      <c r="I466" s="44">
        <v>1075.882304</v>
      </c>
      <c r="J466" s="44">
        <v>1171.6595159999999</v>
      </c>
      <c r="K466" s="44">
        <v>475.547594</v>
      </c>
      <c r="L466" s="44">
        <v>522.97427200000004</v>
      </c>
      <c r="M466" s="44">
        <v>403.19657899999999</v>
      </c>
      <c r="N466" s="27">
        <v>448</v>
      </c>
    </row>
    <row r="467" spans="1:14" ht="13.15" customHeight="1" x14ac:dyDescent="0.2">
      <c r="A467" s="24">
        <v>449</v>
      </c>
      <c r="B467" s="39" t="s">
        <v>270</v>
      </c>
      <c r="C467" s="35">
        <f>C468+C503</f>
        <v>351.81430000000023</v>
      </c>
      <c r="D467" s="35">
        <f t="shared" ref="D467:M467" si="516">D468+D503</f>
        <v>-687.86129999999991</v>
      </c>
      <c r="E467" s="35">
        <f t="shared" si="516"/>
        <v>631.40189999999973</v>
      </c>
      <c r="F467" s="35">
        <f t="shared" si="516"/>
        <v>-5.7080000000000286</v>
      </c>
      <c r="G467" s="35">
        <f t="shared" si="516"/>
        <v>413.98170000000005</v>
      </c>
      <c r="H467" s="35">
        <f t="shared" si="516"/>
        <v>3054.9196669999997</v>
      </c>
      <c r="I467" s="35">
        <f t="shared" si="516"/>
        <v>-180.20124499999997</v>
      </c>
      <c r="J467" s="35">
        <f t="shared" si="516"/>
        <v>459.60055199999999</v>
      </c>
      <c r="K467" s="35">
        <f t="shared" si="516"/>
        <v>1298.558571</v>
      </c>
      <c r="L467" s="35">
        <f t="shared" si="516"/>
        <v>1476.961789</v>
      </c>
      <c r="M467" s="35">
        <f t="shared" si="516"/>
        <v>-1228.0003737099996</v>
      </c>
      <c r="N467" s="27">
        <v>449</v>
      </c>
    </row>
    <row r="468" spans="1:14" ht="13.15" customHeight="1" x14ac:dyDescent="0.2">
      <c r="A468" s="24">
        <v>450</v>
      </c>
      <c r="B468" s="40" t="s">
        <v>271</v>
      </c>
      <c r="C468" s="31">
        <f>C469+C476</f>
        <v>-1217.8356999999996</v>
      </c>
      <c r="D468" s="31">
        <f t="shared" ref="D468:G468" si="517">D469+D476</f>
        <v>-230.89719999999997</v>
      </c>
      <c r="E468" s="31">
        <f t="shared" si="517"/>
        <v>-800.87150000000008</v>
      </c>
      <c r="F468" s="31">
        <f t="shared" si="517"/>
        <v>10.289399999999977</v>
      </c>
      <c r="G468" s="31">
        <f t="shared" si="517"/>
        <v>-196.35640000000001</v>
      </c>
      <c r="H468" s="31">
        <f>H469+H476</f>
        <v>620.96540100000004</v>
      </c>
      <c r="I468" s="31">
        <f t="shared" ref="I468:M468" si="518">I469+I476</f>
        <v>-206.57303399999998</v>
      </c>
      <c r="J468" s="31">
        <f t="shared" si="518"/>
        <v>627.81434999999999</v>
      </c>
      <c r="K468" s="31">
        <f t="shared" si="518"/>
        <v>-725.94634500000006</v>
      </c>
      <c r="L468" s="31">
        <f t="shared" si="518"/>
        <v>925.67043000000001</v>
      </c>
      <c r="M468" s="31">
        <f t="shared" si="518"/>
        <v>28.795575100000118</v>
      </c>
      <c r="N468" s="27">
        <v>450</v>
      </c>
    </row>
    <row r="469" spans="1:14" ht="13.15" customHeight="1" x14ac:dyDescent="0.2">
      <c r="A469" s="24">
        <v>451</v>
      </c>
      <c r="B469" s="41" t="s">
        <v>272</v>
      </c>
      <c r="C469" s="38">
        <f>C470+C471+C472+C473</f>
        <v>0.9977999999999998</v>
      </c>
      <c r="D469" s="38">
        <f t="shared" ref="D469:G469" si="519">D470+D471+D472+D473</f>
        <v>6.7597000000000005</v>
      </c>
      <c r="E469" s="38">
        <f t="shared" si="519"/>
        <v>-0.54489999999999972</v>
      </c>
      <c r="F469" s="38">
        <f t="shared" si="519"/>
        <v>-0.38339999999999996</v>
      </c>
      <c r="G469" s="38">
        <f t="shared" si="519"/>
        <v>-4.8335999999999997</v>
      </c>
      <c r="H469" s="38">
        <f>H470+H471+H472+H473</f>
        <v>3.3874749999999976</v>
      </c>
      <c r="I469" s="38">
        <f t="shared" ref="I469:M469" si="520">I470+I471+I472+I473</f>
        <v>9.1815630000000006</v>
      </c>
      <c r="J469" s="38">
        <f t="shared" si="520"/>
        <v>-3.2716900000000004</v>
      </c>
      <c r="K469" s="38">
        <f t="shared" si="520"/>
        <v>0.4811399999999999</v>
      </c>
      <c r="L469" s="38">
        <f t="shared" si="520"/>
        <v>-3.0035379999999998</v>
      </c>
      <c r="M469" s="38">
        <f t="shared" si="520"/>
        <v>-12.28594163</v>
      </c>
      <c r="N469" s="27">
        <v>451</v>
      </c>
    </row>
    <row r="470" spans="1:14" ht="12.95" customHeight="1" x14ac:dyDescent="0.2">
      <c r="A470" s="24">
        <v>452</v>
      </c>
      <c r="B470" s="45" t="s">
        <v>273</v>
      </c>
      <c r="C470" s="29">
        <f t="shared" ref="C470:C472" si="521">D470+E470+F470+G470</f>
        <v>0</v>
      </c>
      <c r="D470" s="29">
        <v>0</v>
      </c>
      <c r="E470" s="29">
        <v>0</v>
      </c>
      <c r="F470" s="29">
        <v>0</v>
      </c>
      <c r="G470" s="29">
        <v>0</v>
      </c>
      <c r="H470" s="29">
        <f t="shared" ref="H470:H472" si="522">I470+J470+K470+L470</f>
        <v>0</v>
      </c>
      <c r="I470" s="29">
        <v>0</v>
      </c>
      <c r="J470" s="29">
        <v>0</v>
      </c>
      <c r="K470" s="29">
        <v>0</v>
      </c>
      <c r="L470" s="29">
        <v>0</v>
      </c>
      <c r="M470" s="29">
        <v>0</v>
      </c>
      <c r="N470" s="27">
        <v>452</v>
      </c>
    </row>
    <row r="471" spans="1:14" ht="12.95" customHeight="1" x14ac:dyDescent="0.2">
      <c r="A471" s="24">
        <v>453</v>
      </c>
      <c r="B471" s="45" t="s">
        <v>274</v>
      </c>
      <c r="C471" s="29">
        <f t="shared" si="521"/>
        <v>6.3150000000000004</v>
      </c>
      <c r="D471" s="47">
        <v>1.355</v>
      </c>
      <c r="E471" s="47">
        <v>1.4950000000000001</v>
      </c>
      <c r="F471" s="47">
        <v>1.52</v>
      </c>
      <c r="G471" s="47">
        <v>1.9450000000000001</v>
      </c>
      <c r="H471" s="29">
        <f t="shared" si="522"/>
        <v>-6.5357950000000011</v>
      </c>
      <c r="I471" s="47">
        <v>-3.8303470000000002</v>
      </c>
      <c r="J471" s="47">
        <v>-2.8525900000000002</v>
      </c>
      <c r="K471" s="47">
        <v>1.8159099999999999</v>
      </c>
      <c r="L471" s="47">
        <v>-1.668768</v>
      </c>
      <c r="M471" s="47">
        <v>1.9311879599999999</v>
      </c>
      <c r="N471" s="27">
        <v>453</v>
      </c>
    </row>
    <row r="472" spans="1:14" ht="12.95" customHeight="1" x14ac:dyDescent="0.2">
      <c r="A472" s="24">
        <v>454</v>
      </c>
      <c r="B472" s="45" t="s">
        <v>275</v>
      </c>
      <c r="C472" s="29">
        <f t="shared" si="521"/>
        <v>0</v>
      </c>
      <c r="D472" s="29">
        <v>0</v>
      </c>
      <c r="E472" s="29">
        <v>0</v>
      </c>
      <c r="F472" s="29">
        <v>0</v>
      </c>
      <c r="G472" s="29">
        <v>0</v>
      </c>
      <c r="H472" s="29">
        <f t="shared" si="522"/>
        <v>0</v>
      </c>
      <c r="I472" s="29">
        <v>0</v>
      </c>
      <c r="J472" s="29">
        <v>0</v>
      </c>
      <c r="K472" s="29">
        <v>0</v>
      </c>
      <c r="L472" s="29">
        <v>0</v>
      </c>
      <c r="M472" s="29">
        <v>0</v>
      </c>
      <c r="N472" s="27">
        <v>454</v>
      </c>
    </row>
    <row r="473" spans="1:14" ht="12.95" customHeight="1" x14ac:dyDescent="0.2">
      <c r="A473" s="24">
        <v>455</v>
      </c>
      <c r="B473" s="45" t="s">
        <v>276</v>
      </c>
      <c r="C473" s="29">
        <f>C474+C475</f>
        <v>-5.3172000000000006</v>
      </c>
      <c r="D473" s="43">
        <f t="shared" ref="D473:G473" si="523">D474+D475</f>
        <v>5.4047000000000001</v>
      </c>
      <c r="E473" s="43">
        <f t="shared" si="523"/>
        <v>-2.0398999999999998</v>
      </c>
      <c r="F473" s="43">
        <f t="shared" si="523"/>
        <v>-1.9034</v>
      </c>
      <c r="G473" s="43">
        <f t="shared" si="523"/>
        <v>-6.7786</v>
      </c>
      <c r="H473" s="29">
        <f>H474+H475</f>
        <v>9.9232699999999987</v>
      </c>
      <c r="I473" s="44">
        <f t="shared" ref="I473:M473" si="524">I474+I475</f>
        <v>13.01191</v>
      </c>
      <c r="J473" s="44">
        <f t="shared" si="524"/>
        <v>-0.41910000000000003</v>
      </c>
      <c r="K473" s="44">
        <f t="shared" si="524"/>
        <v>-1.33477</v>
      </c>
      <c r="L473" s="44">
        <f t="shared" si="524"/>
        <v>-1.33477</v>
      </c>
      <c r="M473" s="44">
        <f t="shared" si="524"/>
        <v>-14.217129590000001</v>
      </c>
      <c r="N473" s="27">
        <v>455</v>
      </c>
    </row>
    <row r="474" spans="1:14" ht="12.95" customHeight="1" x14ac:dyDescent="0.2">
      <c r="A474" s="24">
        <v>456</v>
      </c>
      <c r="B474" s="46" t="s">
        <v>185</v>
      </c>
      <c r="C474" s="29">
        <f t="shared" ref="C474:C475" si="525">D474+E474+F474+G474</f>
        <v>-0.21609999999999999</v>
      </c>
      <c r="D474" s="47">
        <v>-3.09E-2</v>
      </c>
      <c r="E474" s="47">
        <v>-6.1699999999999998E-2</v>
      </c>
      <c r="F474" s="47">
        <v>-6.1699999999999998E-2</v>
      </c>
      <c r="G474" s="47">
        <v>-6.1800000000000001E-2</v>
      </c>
      <c r="H474" s="29">
        <f t="shared" ref="H474:H475" si="526">I474+J474+K474+L474</f>
        <v>-0.38529000000000002</v>
      </c>
      <c r="I474" s="29">
        <v>-0.38529000000000002</v>
      </c>
      <c r="J474" s="29">
        <v>0</v>
      </c>
      <c r="K474" s="29">
        <v>0</v>
      </c>
      <c r="L474" s="29">
        <v>0</v>
      </c>
      <c r="M474" s="29">
        <v>0</v>
      </c>
      <c r="N474" s="27">
        <v>456</v>
      </c>
    </row>
    <row r="475" spans="1:14" ht="12.95" customHeight="1" x14ac:dyDescent="0.2">
      <c r="A475" s="24">
        <v>457</v>
      </c>
      <c r="B475" s="46" t="s">
        <v>186</v>
      </c>
      <c r="C475" s="29">
        <f t="shared" si="525"/>
        <v>-5.1011000000000006</v>
      </c>
      <c r="D475" s="47">
        <v>5.4356</v>
      </c>
      <c r="E475" s="47">
        <v>-1.9782</v>
      </c>
      <c r="F475" s="47">
        <v>-1.8416999999999999</v>
      </c>
      <c r="G475" s="47">
        <v>-6.7168000000000001</v>
      </c>
      <c r="H475" s="29">
        <f t="shared" si="526"/>
        <v>10.308559999999998</v>
      </c>
      <c r="I475" s="47">
        <v>13.3972</v>
      </c>
      <c r="J475" s="47">
        <v>-0.41910000000000003</v>
      </c>
      <c r="K475" s="47">
        <v>-1.33477</v>
      </c>
      <c r="L475" s="47">
        <v>-1.33477</v>
      </c>
      <c r="M475" s="47">
        <v>-14.217129590000001</v>
      </c>
      <c r="N475" s="27">
        <v>457</v>
      </c>
    </row>
    <row r="476" spans="1:14" ht="13.15" customHeight="1" x14ac:dyDescent="0.2">
      <c r="A476" s="24">
        <v>458</v>
      </c>
      <c r="B476" s="41" t="s">
        <v>277</v>
      </c>
      <c r="C476" s="29">
        <f>C477+C488+C496</f>
        <v>-1218.8334999999997</v>
      </c>
      <c r="D476" s="29">
        <f t="shared" ref="D476:M476" si="527">D477+D488+D496</f>
        <v>-237.65689999999998</v>
      </c>
      <c r="E476" s="29">
        <f t="shared" si="527"/>
        <v>-800.3266000000001</v>
      </c>
      <c r="F476" s="29">
        <f t="shared" si="527"/>
        <v>10.672799999999977</v>
      </c>
      <c r="G476" s="29">
        <f t="shared" si="527"/>
        <v>-191.52280000000002</v>
      </c>
      <c r="H476" s="29">
        <f t="shared" si="527"/>
        <v>617.57792600000005</v>
      </c>
      <c r="I476" s="29">
        <f t="shared" si="527"/>
        <v>-215.75459699999999</v>
      </c>
      <c r="J476" s="29">
        <f t="shared" si="527"/>
        <v>631.08604000000003</v>
      </c>
      <c r="K476" s="29">
        <f t="shared" si="527"/>
        <v>-726.42748500000005</v>
      </c>
      <c r="L476" s="29">
        <f t="shared" si="527"/>
        <v>928.67396800000006</v>
      </c>
      <c r="M476" s="29">
        <f t="shared" si="527"/>
        <v>41.081516730000118</v>
      </c>
      <c r="N476" s="27">
        <v>458</v>
      </c>
    </row>
    <row r="477" spans="1:14" ht="12.95" customHeight="1" x14ac:dyDescent="0.2">
      <c r="A477" s="24">
        <v>459</v>
      </c>
      <c r="B477" s="45" t="s">
        <v>278</v>
      </c>
      <c r="C477" s="29">
        <f>C478+C479+C480+C485</f>
        <v>-1190.9687999999999</v>
      </c>
      <c r="D477" s="29">
        <f t="shared" ref="D477:G477" si="528">D478+D479+D480+D485</f>
        <v>-185.26949999999999</v>
      </c>
      <c r="E477" s="29">
        <f t="shared" si="528"/>
        <v>-863.05900000000008</v>
      </c>
      <c r="F477" s="29">
        <f t="shared" si="528"/>
        <v>75.690699999999978</v>
      </c>
      <c r="G477" s="29">
        <f t="shared" si="528"/>
        <v>-218.33100000000002</v>
      </c>
      <c r="H477" s="29">
        <f>H478+H479+H480+H485</f>
        <v>834.1897120000001</v>
      </c>
      <c r="I477" s="29">
        <f t="shared" ref="I477:M477" si="529">I478+I479+I480+I485</f>
        <v>95.476459999999975</v>
      </c>
      <c r="J477" s="29">
        <f t="shared" si="529"/>
        <v>638.50822900000003</v>
      </c>
      <c r="K477" s="29">
        <f t="shared" si="529"/>
        <v>-733.16450199999997</v>
      </c>
      <c r="L477" s="29">
        <f t="shared" si="529"/>
        <v>833.36952500000007</v>
      </c>
      <c r="M477" s="29">
        <f t="shared" si="529"/>
        <v>342.37653136000006</v>
      </c>
      <c r="N477" s="27">
        <v>459</v>
      </c>
    </row>
    <row r="478" spans="1:14" ht="12.95" customHeight="1" x14ac:dyDescent="0.2">
      <c r="A478" s="24">
        <v>460</v>
      </c>
      <c r="B478" s="53" t="s">
        <v>279</v>
      </c>
      <c r="C478" s="29">
        <f t="shared" ref="C478:C479" si="530">D478+E478+F478+G478</f>
        <v>0</v>
      </c>
      <c r="D478" s="29">
        <v>0</v>
      </c>
      <c r="E478" s="29">
        <v>0</v>
      </c>
      <c r="F478" s="29">
        <v>0</v>
      </c>
      <c r="G478" s="29">
        <v>0</v>
      </c>
      <c r="H478" s="29">
        <f t="shared" ref="H478:H479" si="531">I478+J478+K478+L478</f>
        <v>0</v>
      </c>
      <c r="I478" s="29">
        <v>0</v>
      </c>
      <c r="J478" s="29">
        <v>0</v>
      </c>
      <c r="K478" s="29">
        <v>0</v>
      </c>
      <c r="L478" s="29">
        <v>0</v>
      </c>
      <c r="M478" s="29">
        <v>0</v>
      </c>
      <c r="N478" s="27">
        <v>460</v>
      </c>
    </row>
    <row r="479" spans="1:14" ht="12.95" customHeight="1" x14ac:dyDescent="0.2">
      <c r="A479" s="24">
        <v>461</v>
      </c>
      <c r="B479" s="53" t="s">
        <v>280</v>
      </c>
      <c r="C479" s="29">
        <f t="shared" si="530"/>
        <v>63.962899999999998</v>
      </c>
      <c r="D479" s="29">
        <v>30.820399999999999</v>
      </c>
      <c r="E479" s="29">
        <v>12.0053</v>
      </c>
      <c r="F479" s="29">
        <v>11.2171</v>
      </c>
      <c r="G479" s="29">
        <v>9.9200999999999997</v>
      </c>
      <c r="H479" s="29">
        <f t="shared" si="531"/>
        <v>-56.086433000000007</v>
      </c>
      <c r="I479" s="29">
        <v>-29.45778</v>
      </c>
      <c r="J479" s="29">
        <v>-39.841489000000003</v>
      </c>
      <c r="K479" s="29">
        <v>41.312969000000002</v>
      </c>
      <c r="L479" s="29">
        <v>-28.100133</v>
      </c>
      <c r="M479" s="29">
        <v>-14.35173457</v>
      </c>
      <c r="N479" s="27">
        <v>461</v>
      </c>
    </row>
    <row r="480" spans="1:14" ht="12.95" customHeight="1" x14ac:dyDescent="0.2">
      <c r="A480" s="24">
        <v>462</v>
      </c>
      <c r="B480" s="53" t="s">
        <v>281</v>
      </c>
      <c r="C480" s="29">
        <f>C481+C483</f>
        <v>-172.67110000000008</v>
      </c>
      <c r="D480" s="29">
        <f t="shared" ref="D480:G480" si="532">D481+D483</f>
        <v>276.55270000000002</v>
      </c>
      <c r="E480" s="29">
        <f t="shared" si="532"/>
        <v>-172.51160000000002</v>
      </c>
      <c r="F480" s="29">
        <f t="shared" si="532"/>
        <v>0.25419999999999732</v>
      </c>
      <c r="G480" s="29">
        <f t="shared" si="532"/>
        <v>-276.96640000000002</v>
      </c>
      <c r="H480" s="29">
        <f>H481+H483</f>
        <v>314.48262299999999</v>
      </c>
      <c r="I480" s="29">
        <f t="shared" ref="I480:M480" si="533">I481+I483</f>
        <v>195.54916800000001</v>
      </c>
      <c r="J480" s="29">
        <f t="shared" si="533"/>
        <v>310.25413100000003</v>
      </c>
      <c r="K480" s="29">
        <f t="shared" si="533"/>
        <v>-228.73533399999999</v>
      </c>
      <c r="L480" s="29">
        <f t="shared" si="533"/>
        <v>37.414658000000003</v>
      </c>
      <c r="M480" s="29">
        <f t="shared" si="533"/>
        <v>649.54337897000005</v>
      </c>
      <c r="N480" s="27">
        <v>462</v>
      </c>
    </row>
    <row r="481" spans="1:14" ht="12.95" customHeight="1" x14ac:dyDescent="0.2">
      <c r="A481" s="24">
        <v>463</v>
      </c>
      <c r="B481" s="54" t="s">
        <v>183</v>
      </c>
      <c r="C481" s="29">
        <f>C482</f>
        <v>-610.47810000000004</v>
      </c>
      <c r="D481" s="29">
        <f t="shared" ref="D481:M481" si="534">D482</f>
        <v>70.897900000000007</v>
      </c>
      <c r="E481" s="29">
        <f t="shared" si="534"/>
        <v>-209.30250000000001</v>
      </c>
      <c r="F481" s="29">
        <f t="shared" si="534"/>
        <v>-81.476900000000001</v>
      </c>
      <c r="G481" s="29">
        <f t="shared" si="534"/>
        <v>-390.59660000000002</v>
      </c>
      <c r="H481" s="29">
        <f>H482</f>
        <v>710.65666899999997</v>
      </c>
      <c r="I481" s="29">
        <f t="shared" si="534"/>
        <v>457.12095299999999</v>
      </c>
      <c r="J481" s="29">
        <f t="shared" si="534"/>
        <v>258.81047100000001</v>
      </c>
      <c r="K481" s="29">
        <f t="shared" si="534"/>
        <v>-68.260852999999997</v>
      </c>
      <c r="L481" s="29">
        <f t="shared" si="534"/>
        <v>62.986097999999998</v>
      </c>
      <c r="M481" s="29">
        <f t="shared" si="534"/>
        <v>621.92942913000002</v>
      </c>
      <c r="N481" s="27">
        <v>463</v>
      </c>
    </row>
    <row r="482" spans="1:14" ht="12.95" customHeight="1" x14ac:dyDescent="0.2">
      <c r="A482" s="24">
        <v>464</v>
      </c>
      <c r="B482" s="58" t="s">
        <v>282</v>
      </c>
      <c r="C482" s="29">
        <f t="shared" ref="C482" si="535">D482+E482+F482+G482</f>
        <v>-610.47810000000004</v>
      </c>
      <c r="D482" s="47">
        <v>70.897900000000007</v>
      </c>
      <c r="E482" s="47">
        <v>-209.30250000000001</v>
      </c>
      <c r="F482" s="47">
        <v>-81.476900000000001</v>
      </c>
      <c r="G482" s="47">
        <v>-390.59660000000002</v>
      </c>
      <c r="H482" s="29">
        <f t="shared" ref="H482" si="536">I482+J482+K482+L482</f>
        <v>710.65666899999997</v>
      </c>
      <c r="I482" s="47">
        <v>457.12095299999999</v>
      </c>
      <c r="J482" s="47">
        <v>258.81047100000001</v>
      </c>
      <c r="K482" s="47">
        <v>-68.260852999999997</v>
      </c>
      <c r="L482" s="47">
        <v>62.986097999999998</v>
      </c>
      <c r="M482" s="47">
        <v>621.92942913000002</v>
      </c>
      <c r="N482" s="27">
        <v>464</v>
      </c>
    </row>
    <row r="483" spans="1:14" ht="12.95" customHeight="1" x14ac:dyDescent="0.2">
      <c r="A483" s="24">
        <v>465</v>
      </c>
      <c r="B483" s="54" t="s">
        <v>184</v>
      </c>
      <c r="C483" s="29">
        <f>C484</f>
        <v>437.80699999999996</v>
      </c>
      <c r="D483" s="29">
        <f t="shared" ref="D483:M483" si="537">D484</f>
        <v>205.65479999999999</v>
      </c>
      <c r="E483" s="29">
        <f t="shared" si="537"/>
        <v>36.790900000000001</v>
      </c>
      <c r="F483" s="29">
        <f t="shared" si="537"/>
        <v>81.731099999999998</v>
      </c>
      <c r="G483" s="29">
        <f t="shared" si="537"/>
        <v>113.6302</v>
      </c>
      <c r="H483" s="29">
        <f>H484</f>
        <v>-396.17404599999998</v>
      </c>
      <c r="I483" s="29">
        <f t="shared" si="537"/>
        <v>-261.57178499999998</v>
      </c>
      <c r="J483" s="29">
        <f t="shared" si="537"/>
        <v>51.443660000000001</v>
      </c>
      <c r="K483" s="29">
        <f t="shared" si="537"/>
        <v>-160.474481</v>
      </c>
      <c r="L483" s="29">
        <f t="shared" si="537"/>
        <v>-25.571439999999999</v>
      </c>
      <c r="M483" s="29">
        <f t="shared" si="537"/>
        <v>27.61394984</v>
      </c>
      <c r="N483" s="27">
        <v>465</v>
      </c>
    </row>
    <row r="484" spans="1:14" ht="12.95" customHeight="1" x14ac:dyDescent="0.2">
      <c r="A484" s="24">
        <v>466</v>
      </c>
      <c r="B484" s="58" t="s">
        <v>282</v>
      </c>
      <c r="C484" s="29">
        <f t="shared" ref="C484" si="538">D484+E484+F484+G484</f>
        <v>437.80699999999996</v>
      </c>
      <c r="D484" s="29">
        <v>205.65479999999999</v>
      </c>
      <c r="E484" s="29">
        <v>36.790900000000001</v>
      </c>
      <c r="F484" s="29">
        <v>81.731099999999998</v>
      </c>
      <c r="G484" s="29">
        <v>113.6302</v>
      </c>
      <c r="H484" s="29">
        <f t="shared" ref="H484" si="539">I484+J484+K484+L484</f>
        <v>-396.17404599999998</v>
      </c>
      <c r="I484" s="44">
        <v>-261.57178499999998</v>
      </c>
      <c r="J484" s="44">
        <v>51.443660000000001</v>
      </c>
      <c r="K484" s="44">
        <v>-160.474481</v>
      </c>
      <c r="L484" s="44">
        <v>-25.571439999999999</v>
      </c>
      <c r="M484" s="44">
        <v>27.61394984</v>
      </c>
      <c r="N484" s="27">
        <v>466</v>
      </c>
    </row>
    <row r="485" spans="1:14" ht="12.95" customHeight="1" x14ac:dyDescent="0.2">
      <c r="A485" s="24">
        <v>467</v>
      </c>
      <c r="B485" s="53" t="s">
        <v>288</v>
      </c>
      <c r="C485" s="29">
        <f>C486+C487</f>
        <v>-1082.2605999999998</v>
      </c>
      <c r="D485" s="43">
        <f t="shared" ref="D485:G485" si="540">D486+D487</f>
        <v>-492.64260000000002</v>
      </c>
      <c r="E485" s="43">
        <f t="shared" si="540"/>
        <v>-702.55270000000007</v>
      </c>
      <c r="F485" s="43">
        <f t="shared" si="540"/>
        <v>64.219399999999979</v>
      </c>
      <c r="G485" s="43">
        <f t="shared" si="540"/>
        <v>48.715299999999999</v>
      </c>
      <c r="H485" s="29">
        <f>H486+H487</f>
        <v>575.79352200000005</v>
      </c>
      <c r="I485" s="44">
        <f t="shared" ref="I485:M485" si="541">I486+I487</f>
        <v>-70.61492800000002</v>
      </c>
      <c r="J485" s="44">
        <f t="shared" si="541"/>
        <v>368.09558700000002</v>
      </c>
      <c r="K485" s="44">
        <f t="shared" si="541"/>
        <v>-545.74213699999996</v>
      </c>
      <c r="L485" s="44">
        <f t="shared" si="541"/>
        <v>824.05500000000006</v>
      </c>
      <c r="M485" s="44">
        <f t="shared" si="541"/>
        <v>-292.81511304000003</v>
      </c>
      <c r="N485" s="27">
        <v>467</v>
      </c>
    </row>
    <row r="486" spans="1:14" ht="12.95" customHeight="1" x14ac:dyDescent="0.2">
      <c r="A486" s="24">
        <v>468</v>
      </c>
      <c r="B486" s="54" t="s">
        <v>185</v>
      </c>
      <c r="C486" s="29">
        <f t="shared" ref="C486:C487" si="542">D486+E486+F486+G486</f>
        <v>-9.654399999999999</v>
      </c>
      <c r="D486" s="43">
        <v>-1.3792</v>
      </c>
      <c r="E486" s="43">
        <v>-2.7584</v>
      </c>
      <c r="F486" s="43">
        <v>-2.4136000000000002</v>
      </c>
      <c r="G486" s="43">
        <v>-3.1032000000000002</v>
      </c>
      <c r="H486" s="29">
        <f t="shared" ref="H486:H487" si="543">I486+J486+K486+L486</f>
        <v>-10.14574</v>
      </c>
      <c r="I486" s="44">
        <v>-3.0997379999999999</v>
      </c>
      <c r="J486" s="44">
        <v>-2.49919</v>
      </c>
      <c r="K486" s="44">
        <v>-3.3202120000000002</v>
      </c>
      <c r="L486" s="44">
        <v>-1.2265999999999999</v>
      </c>
      <c r="M486" s="44">
        <v>0</v>
      </c>
      <c r="N486" s="27">
        <v>468</v>
      </c>
    </row>
    <row r="487" spans="1:14" ht="12.95" customHeight="1" x14ac:dyDescent="0.2">
      <c r="A487" s="24">
        <v>469</v>
      </c>
      <c r="B487" s="54" t="s">
        <v>186</v>
      </c>
      <c r="C487" s="29">
        <f t="shared" si="542"/>
        <v>-1072.6061999999999</v>
      </c>
      <c r="D487" s="43">
        <v>-491.26339999999999</v>
      </c>
      <c r="E487" s="43">
        <v>-699.79430000000002</v>
      </c>
      <c r="F487" s="43">
        <v>66.632999999999981</v>
      </c>
      <c r="G487" s="43">
        <v>51.8185</v>
      </c>
      <c r="H487" s="29">
        <f t="shared" si="543"/>
        <v>585.9392620000001</v>
      </c>
      <c r="I487" s="44">
        <v>-67.515190000000018</v>
      </c>
      <c r="J487" s="44">
        <v>370.59477700000002</v>
      </c>
      <c r="K487" s="44">
        <v>-542.42192499999999</v>
      </c>
      <c r="L487" s="44">
        <v>825.28160000000003</v>
      </c>
      <c r="M487" s="44">
        <v>-292.81511304000003</v>
      </c>
      <c r="N487" s="27">
        <v>469</v>
      </c>
    </row>
    <row r="488" spans="1:14" ht="12.95" customHeight="1" x14ac:dyDescent="0.2">
      <c r="A488" s="24">
        <v>470</v>
      </c>
      <c r="B488" s="45" t="s">
        <v>283</v>
      </c>
      <c r="C488" s="29">
        <f>C489+C490+C491+C494</f>
        <v>-10.121599999999997</v>
      </c>
      <c r="D488" s="29">
        <f t="shared" ref="D488:G488" si="544">D489+D490+D491+D494</f>
        <v>-38.249000000000002</v>
      </c>
      <c r="E488" s="29">
        <f t="shared" si="544"/>
        <v>72.678200000000004</v>
      </c>
      <c r="F488" s="29">
        <f t="shared" si="544"/>
        <v>-81.853200000000001</v>
      </c>
      <c r="G488" s="29">
        <f t="shared" si="544"/>
        <v>37.302399999999999</v>
      </c>
      <c r="H488" s="29">
        <f>H489+H490+H491+H494</f>
        <v>-225.22365499999998</v>
      </c>
      <c r="I488" s="29">
        <f t="shared" ref="I488:M488" si="545">I489+I490+I491+I494</f>
        <v>-334.93344299999995</v>
      </c>
      <c r="J488" s="29">
        <f t="shared" si="545"/>
        <v>-4.5215770000000006</v>
      </c>
      <c r="K488" s="29">
        <f t="shared" si="545"/>
        <v>20.708632000000001</v>
      </c>
      <c r="L488" s="29">
        <f t="shared" si="545"/>
        <v>93.522732999999988</v>
      </c>
      <c r="M488" s="29">
        <f t="shared" si="545"/>
        <v>-230.60092361999995</v>
      </c>
      <c r="N488" s="27">
        <v>470</v>
      </c>
    </row>
    <row r="489" spans="1:14" ht="12.95" customHeight="1" x14ac:dyDescent="0.2">
      <c r="A489" s="24">
        <v>471</v>
      </c>
      <c r="B489" s="53" t="s">
        <v>284</v>
      </c>
      <c r="C489" s="29">
        <f t="shared" ref="C489:C490" si="546">D489+E489+F489+G489</f>
        <v>0</v>
      </c>
      <c r="D489" s="29">
        <v>0</v>
      </c>
      <c r="E489" s="29">
        <v>0</v>
      </c>
      <c r="F489" s="29">
        <v>0</v>
      </c>
      <c r="G489" s="29">
        <v>0</v>
      </c>
      <c r="H489" s="29">
        <f t="shared" ref="H489:H490" si="547">I489+J489+K489+L489</f>
        <v>0</v>
      </c>
      <c r="I489" s="29">
        <v>0</v>
      </c>
      <c r="J489" s="29">
        <v>0</v>
      </c>
      <c r="K489" s="29">
        <v>0</v>
      </c>
      <c r="L489" s="29">
        <v>0</v>
      </c>
      <c r="M489" s="29">
        <v>0</v>
      </c>
      <c r="N489" s="27">
        <v>471</v>
      </c>
    </row>
    <row r="490" spans="1:14" ht="12.95" customHeight="1" x14ac:dyDescent="0.2">
      <c r="A490" s="24">
        <v>472</v>
      </c>
      <c r="B490" s="53" t="s">
        <v>285</v>
      </c>
      <c r="C490" s="29">
        <f t="shared" si="546"/>
        <v>0</v>
      </c>
      <c r="D490" s="29">
        <v>0</v>
      </c>
      <c r="E490" s="29">
        <v>0</v>
      </c>
      <c r="F490" s="29">
        <v>0</v>
      </c>
      <c r="G490" s="29">
        <v>0</v>
      </c>
      <c r="H490" s="29">
        <f t="shared" si="547"/>
        <v>0</v>
      </c>
      <c r="I490" s="29">
        <v>0</v>
      </c>
      <c r="J490" s="29">
        <v>0</v>
      </c>
      <c r="K490" s="29">
        <v>0</v>
      </c>
      <c r="L490" s="29">
        <v>0</v>
      </c>
      <c r="M490" s="29">
        <v>0</v>
      </c>
      <c r="N490" s="27">
        <v>472</v>
      </c>
    </row>
    <row r="491" spans="1:14" ht="12.95" customHeight="1" x14ac:dyDescent="0.2">
      <c r="A491" s="24">
        <v>473</v>
      </c>
      <c r="B491" s="53" t="s">
        <v>286</v>
      </c>
      <c r="C491" s="29">
        <f>C492+C493</f>
        <v>-0.41079999999999828</v>
      </c>
      <c r="D491" s="43">
        <f t="shared" ref="D491:G491" si="548">D492+D493</f>
        <v>-37.0745</v>
      </c>
      <c r="E491" s="43">
        <f t="shared" si="548"/>
        <v>36.839100000000002</v>
      </c>
      <c r="F491" s="43">
        <f t="shared" si="548"/>
        <v>-36.776600000000002</v>
      </c>
      <c r="G491" s="43">
        <f t="shared" si="548"/>
        <v>36.601199999999999</v>
      </c>
      <c r="H491" s="29">
        <f>H492+H493</f>
        <v>-231.52925499999998</v>
      </c>
      <c r="I491" s="44">
        <f t="shared" ref="I491:M491" si="549">I492+I493</f>
        <v>-336.73904299999998</v>
      </c>
      <c r="J491" s="44">
        <f t="shared" si="549"/>
        <v>-6.0215770000000006</v>
      </c>
      <c r="K491" s="44">
        <f t="shared" si="549"/>
        <v>19.208632000000001</v>
      </c>
      <c r="L491" s="44">
        <f t="shared" si="549"/>
        <v>92.022732999999988</v>
      </c>
      <c r="M491" s="44">
        <f t="shared" si="549"/>
        <v>-217.89825701999996</v>
      </c>
      <c r="N491" s="27">
        <v>473</v>
      </c>
    </row>
    <row r="492" spans="1:14" ht="12.95" customHeight="1" x14ac:dyDescent="0.2">
      <c r="A492" s="24">
        <v>474</v>
      </c>
      <c r="B492" s="54" t="s">
        <v>183</v>
      </c>
      <c r="C492" s="29">
        <f t="shared" ref="C492:C494" si="550">D492+E492+F492+G492</f>
        <v>18.501900000000003</v>
      </c>
      <c r="D492" s="29">
        <v>21.331600000000002</v>
      </c>
      <c r="E492" s="29">
        <v>-7.3701999999999996</v>
      </c>
      <c r="F492" s="29">
        <v>-19.991499999999998</v>
      </c>
      <c r="G492" s="29">
        <v>24.532</v>
      </c>
      <c r="H492" s="29">
        <f t="shared" ref="H492:H494" si="551">I492+J492+K492+L492</f>
        <v>-215.981585</v>
      </c>
      <c r="I492" s="29">
        <v>-339.78221500000001</v>
      </c>
      <c r="J492" s="29">
        <v>15.240568</v>
      </c>
      <c r="K492" s="29">
        <v>-39.777363000000001</v>
      </c>
      <c r="L492" s="29">
        <v>148.337425</v>
      </c>
      <c r="M492" s="29">
        <v>-206.68106113999994</v>
      </c>
      <c r="N492" s="27">
        <v>474</v>
      </c>
    </row>
    <row r="493" spans="1:14" ht="12.95" customHeight="1" x14ac:dyDescent="0.2">
      <c r="A493" s="24">
        <v>475</v>
      </c>
      <c r="B493" s="54" t="s">
        <v>184</v>
      </c>
      <c r="C493" s="29">
        <f t="shared" si="550"/>
        <v>-18.912700000000001</v>
      </c>
      <c r="D493" s="43">
        <v>-58.406100000000002</v>
      </c>
      <c r="E493" s="43">
        <v>44.209299999999999</v>
      </c>
      <c r="F493" s="43">
        <v>-16.7851</v>
      </c>
      <c r="G493" s="43">
        <v>12.0692</v>
      </c>
      <c r="H493" s="29">
        <f t="shared" si="551"/>
        <v>-15.547669999999997</v>
      </c>
      <c r="I493" s="44">
        <v>3.0431720000000002</v>
      </c>
      <c r="J493" s="44">
        <v>-21.262145</v>
      </c>
      <c r="K493" s="44">
        <v>58.985995000000003</v>
      </c>
      <c r="L493" s="44">
        <v>-56.314692000000001</v>
      </c>
      <c r="M493" s="44">
        <v>-11.217195880000014</v>
      </c>
      <c r="N493" s="27">
        <v>475</v>
      </c>
    </row>
    <row r="494" spans="1:14" ht="12.95" customHeight="1" x14ac:dyDescent="0.2">
      <c r="A494" s="24">
        <v>476</v>
      </c>
      <c r="B494" s="53" t="s">
        <v>287</v>
      </c>
      <c r="C494" s="29">
        <f t="shared" si="550"/>
        <v>-9.710799999999999</v>
      </c>
      <c r="D494" s="43">
        <v>-1.1745000000000001</v>
      </c>
      <c r="E494" s="43">
        <v>35.839100000000002</v>
      </c>
      <c r="F494" s="43">
        <v>-45.076599999999999</v>
      </c>
      <c r="G494" s="43">
        <v>0.70120000000000005</v>
      </c>
      <c r="H494" s="29">
        <f t="shared" si="551"/>
        <v>6.3056000000000001</v>
      </c>
      <c r="I494" s="44">
        <v>1.8056000000000001</v>
      </c>
      <c r="J494" s="44">
        <v>1.5</v>
      </c>
      <c r="K494" s="44">
        <v>1.5</v>
      </c>
      <c r="L494" s="44">
        <v>1.5</v>
      </c>
      <c r="M494" s="44">
        <v>-12.702666600000001</v>
      </c>
      <c r="N494" s="27">
        <v>476</v>
      </c>
    </row>
    <row r="495" spans="1:14" ht="12.75" customHeight="1" x14ac:dyDescent="0.2">
      <c r="A495" s="24"/>
      <c r="B495" s="34" t="s">
        <v>380</v>
      </c>
      <c r="C495" s="29"/>
      <c r="D495" s="43"/>
      <c r="E495" s="43"/>
      <c r="F495" s="43"/>
      <c r="G495" s="43"/>
      <c r="H495" s="29"/>
      <c r="I495" s="44"/>
      <c r="J495" s="44"/>
      <c r="K495" s="44"/>
      <c r="L495" s="44"/>
      <c r="M495" s="44"/>
      <c r="N495" s="27"/>
    </row>
    <row r="496" spans="1:14" ht="12.75" customHeight="1" x14ac:dyDescent="0.2">
      <c r="A496" s="24">
        <v>477</v>
      </c>
      <c r="B496" s="45" t="s">
        <v>289</v>
      </c>
      <c r="C496" s="29">
        <f>C497+C498+C499+C502</f>
        <v>-17.743099999999998</v>
      </c>
      <c r="D496" s="29">
        <f t="shared" ref="D496:G496" si="552">D497+D498+D499+D502</f>
        <v>-14.138399999999999</v>
      </c>
      <c r="E496" s="29">
        <f t="shared" si="552"/>
        <v>-9.9458000000000002</v>
      </c>
      <c r="F496" s="29">
        <f t="shared" si="552"/>
        <v>16.8353</v>
      </c>
      <c r="G496" s="29">
        <f t="shared" si="552"/>
        <v>-10.494200000000003</v>
      </c>
      <c r="H496" s="29">
        <f>H497+H498+H499+H502</f>
        <v>8.6118689999999987</v>
      </c>
      <c r="I496" s="29">
        <f t="shared" ref="I496:M496" si="553">I497+I498+I499+I502</f>
        <v>23.702386000000001</v>
      </c>
      <c r="J496" s="29">
        <f t="shared" si="553"/>
        <v>-2.9006119999999997</v>
      </c>
      <c r="K496" s="29">
        <f t="shared" si="553"/>
        <v>-13.971615</v>
      </c>
      <c r="L496" s="29">
        <f t="shared" si="553"/>
        <v>1.7817099999999999</v>
      </c>
      <c r="M496" s="29">
        <f t="shared" si="553"/>
        <v>-70.694091009999994</v>
      </c>
      <c r="N496" s="27">
        <v>477</v>
      </c>
    </row>
    <row r="497" spans="1:14" ht="12.75" customHeight="1" x14ac:dyDescent="0.2">
      <c r="A497" s="24">
        <v>478</v>
      </c>
      <c r="B497" s="53" t="s">
        <v>290</v>
      </c>
      <c r="C497" s="29">
        <f t="shared" ref="C497:C498" si="554">D497+E497+F497+G497</f>
        <v>0</v>
      </c>
      <c r="D497" s="29">
        <v>0</v>
      </c>
      <c r="E497" s="29">
        <v>0</v>
      </c>
      <c r="F497" s="29">
        <v>0</v>
      </c>
      <c r="G497" s="29">
        <v>0</v>
      </c>
      <c r="H497" s="29">
        <f t="shared" ref="H497:H498" si="555">I497+J497+K497+L497</f>
        <v>0</v>
      </c>
      <c r="I497" s="29">
        <v>0</v>
      </c>
      <c r="J497" s="29">
        <v>0</v>
      </c>
      <c r="K497" s="29">
        <v>0</v>
      </c>
      <c r="L497" s="29">
        <v>0</v>
      </c>
      <c r="M497" s="29">
        <v>0</v>
      </c>
      <c r="N497" s="27">
        <v>478</v>
      </c>
    </row>
    <row r="498" spans="1:14" ht="12.75" customHeight="1" x14ac:dyDescent="0.2">
      <c r="A498" s="24">
        <v>479</v>
      </c>
      <c r="B498" s="53" t="s">
        <v>291</v>
      </c>
      <c r="C498" s="29">
        <f t="shared" si="554"/>
        <v>2.120000000000033E-2</v>
      </c>
      <c r="D498" s="47">
        <v>-0.56410000000000005</v>
      </c>
      <c r="E498" s="47">
        <v>-11.8179</v>
      </c>
      <c r="F498" s="47">
        <v>5.1132999999999997</v>
      </c>
      <c r="G498" s="47">
        <v>7.2899000000000003</v>
      </c>
      <c r="H498" s="29">
        <f t="shared" si="555"/>
        <v>1.0895439999999992</v>
      </c>
      <c r="I498" s="47">
        <v>-4.9114339999999999</v>
      </c>
      <c r="J498" s="47">
        <v>5.3962779999999997</v>
      </c>
      <c r="K498" s="47">
        <v>-4.1675750000000003</v>
      </c>
      <c r="L498" s="47">
        <v>4.7722749999999996</v>
      </c>
      <c r="M498" s="47">
        <v>-11.85707369</v>
      </c>
      <c r="N498" s="27">
        <v>479</v>
      </c>
    </row>
    <row r="499" spans="1:14" ht="12.75" customHeight="1" x14ac:dyDescent="0.2">
      <c r="A499" s="24">
        <v>480</v>
      </c>
      <c r="B499" s="53" t="s">
        <v>292</v>
      </c>
      <c r="C499" s="29">
        <f>C500+C501</f>
        <v>-17.764299999999999</v>
      </c>
      <c r="D499" s="43">
        <f t="shared" ref="D499:G499" si="556">D500+D501</f>
        <v>-13.574299999999999</v>
      </c>
      <c r="E499" s="43">
        <f t="shared" si="556"/>
        <v>1.8720999999999997</v>
      </c>
      <c r="F499" s="43">
        <f t="shared" si="556"/>
        <v>11.722</v>
      </c>
      <c r="G499" s="43">
        <f t="shared" si="556"/>
        <v>-17.784100000000002</v>
      </c>
      <c r="H499" s="29">
        <f>H500+H501</f>
        <v>7.5223249999999986</v>
      </c>
      <c r="I499" s="44">
        <f t="shared" ref="I499:M499" si="557">I500+I501</f>
        <v>28.61382</v>
      </c>
      <c r="J499" s="44">
        <f t="shared" si="557"/>
        <v>-8.2968899999999994</v>
      </c>
      <c r="K499" s="44">
        <f t="shared" si="557"/>
        <v>-9.8040400000000005</v>
      </c>
      <c r="L499" s="44">
        <f t="shared" si="557"/>
        <v>-2.9905649999999997</v>
      </c>
      <c r="M499" s="44">
        <f t="shared" si="557"/>
        <v>-58.837017319999994</v>
      </c>
      <c r="N499" s="27">
        <v>480</v>
      </c>
    </row>
    <row r="500" spans="1:14" ht="12.6" customHeight="1" x14ac:dyDescent="0.2">
      <c r="A500" s="24">
        <v>481</v>
      </c>
      <c r="B500" s="54" t="s">
        <v>183</v>
      </c>
      <c r="C500" s="29">
        <f t="shared" ref="C500:C502" si="558">D500+E500+F500+G500</f>
        <v>10.045200000000001</v>
      </c>
      <c r="D500" s="29">
        <v>-13.7188</v>
      </c>
      <c r="E500" s="29">
        <v>19.8292</v>
      </c>
      <c r="F500" s="29">
        <v>1.6432999999999998</v>
      </c>
      <c r="G500" s="29">
        <v>2.2915000000000001</v>
      </c>
      <c r="H500" s="29">
        <f t="shared" ref="H500:H502" si="559">I500+J500+K500+L500</f>
        <v>-20.087247000000001</v>
      </c>
      <c r="I500" s="44">
        <v>0.64544000000000001</v>
      </c>
      <c r="J500" s="44">
        <v>-8.4680919999999986</v>
      </c>
      <c r="K500" s="44">
        <v>-9.9499580000000005</v>
      </c>
      <c r="L500" s="44">
        <v>-2.3146369999999998</v>
      </c>
      <c r="M500" s="44">
        <v>-35.55107276999999</v>
      </c>
      <c r="N500" s="27">
        <v>481</v>
      </c>
    </row>
    <row r="501" spans="1:14" ht="12.6" customHeight="1" x14ac:dyDescent="0.2">
      <c r="A501" s="24">
        <v>482</v>
      </c>
      <c r="B501" s="54" t="s">
        <v>184</v>
      </c>
      <c r="C501" s="29">
        <f t="shared" si="558"/>
        <v>-27.8095</v>
      </c>
      <c r="D501" s="43">
        <v>0.14449999999999999</v>
      </c>
      <c r="E501" s="43">
        <v>-17.957100000000001</v>
      </c>
      <c r="F501" s="43">
        <v>10.0787</v>
      </c>
      <c r="G501" s="43">
        <v>-20.075600000000001</v>
      </c>
      <c r="H501" s="29">
        <f t="shared" si="559"/>
        <v>27.609572</v>
      </c>
      <c r="I501" s="43">
        <v>27.96838</v>
      </c>
      <c r="J501" s="43">
        <v>0.17120199999999999</v>
      </c>
      <c r="K501" s="43">
        <v>0.14591799999999999</v>
      </c>
      <c r="L501" s="43">
        <v>-0.67592799999999997</v>
      </c>
      <c r="M501" s="43">
        <v>-23.285944550000004</v>
      </c>
      <c r="N501" s="27">
        <v>482</v>
      </c>
    </row>
    <row r="502" spans="1:14" ht="12.75" customHeight="1" x14ac:dyDescent="0.2">
      <c r="A502" s="24">
        <v>483</v>
      </c>
      <c r="B502" s="53" t="s">
        <v>293</v>
      </c>
      <c r="C502" s="29">
        <f t="shared" si="558"/>
        <v>0</v>
      </c>
      <c r="D502" s="29">
        <v>0</v>
      </c>
      <c r="E502" s="29">
        <v>0</v>
      </c>
      <c r="F502" s="29">
        <v>0</v>
      </c>
      <c r="G502" s="29">
        <v>0</v>
      </c>
      <c r="H502" s="29">
        <f t="shared" si="559"/>
        <v>0</v>
      </c>
      <c r="I502" s="29">
        <v>0</v>
      </c>
      <c r="J502" s="29">
        <v>0</v>
      </c>
      <c r="K502" s="29">
        <v>0</v>
      </c>
      <c r="L502" s="29">
        <v>0</v>
      </c>
      <c r="M502" s="29">
        <v>0</v>
      </c>
      <c r="N502" s="27">
        <v>483</v>
      </c>
    </row>
    <row r="503" spans="1:14" ht="12.75" customHeight="1" x14ac:dyDescent="0.2">
      <c r="A503" s="24">
        <v>484</v>
      </c>
      <c r="B503" s="40" t="s">
        <v>294</v>
      </c>
      <c r="C503" s="31">
        <f>C504</f>
        <v>1569.6499999999999</v>
      </c>
      <c r="D503" s="31">
        <f t="shared" ref="D503:M503" si="560">D504</f>
        <v>-456.96409999999997</v>
      </c>
      <c r="E503" s="31">
        <f t="shared" si="560"/>
        <v>1432.2733999999998</v>
      </c>
      <c r="F503" s="31">
        <f t="shared" si="560"/>
        <v>-15.997400000000006</v>
      </c>
      <c r="G503" s="31">
        <f t="shared" si="560"/>
        <v>610.33810000000005</v>
      </c>
      <c r="H503" s="31">
        <f>H504</f>
        <v>2433.9542659999997</v>
      </c>
      <c r="I503" s="31">
        <f t="shared" si="560"/>
        <v>26.371788999999993</v>
      </c>
      <c r="J503" s="31">
        <f t="shared" si="560"/>
        <v>-168.213798</v>
      </c>
      <c r="K503" s="31">
        <f t="shared" si="560"/>
        <v>2024.5049160000001</v>
      </c>
      <c r="L503" s="31">
        <f t="shared" si="560"/>
        <v>551.29135899999994</v>
      </c>
      <c r="M503" s="31">
        <f t="shared" si="560"/>
        <v>-1256.7959488099998</v>
      </c>
      <c r="N503" s="27">
        <v>484</v>
      </c>
    </row>
    <row r="504" spans="1:14" ht="12.75" customHeight="1" x14ac:dyDescent="0.2">
      <c r="A504" s="24">
        <v>485</v>
      </c>
      <c r="B504" s="41" t="s">
        <v>295</v>
      </c>
      <c r="C504" s="29">
        <f t="shared" ref="C504:M504" si="561">C505+C519+C526</f>
        <v>1569.6499999999999</v>
      </c>
      <c r="D504" s="29">
        <f t="shared" si="561"/>
        <v>-456.96409999999997</v>
      </c>
      <c r="E504" s="29">
        <f t="shared" si="561"/>
        <v>1432.2733999999998</v>
      </c>
      <c r="F504" s="29">
        <f t="shared" si="561"/>
        <v>-15.997400000000006</v>
      </c>
      <c r="G504" s="29">
        <f t="shared" si="561"/>
        <v>610.33810000000005</v>
      </c>
      <c r="H504" s="29">
        <f t="shared" si="561"/>
        <v>2433.9542659999997</v>
      </c>
      <c r="I504" s="29">
        <f t="shared" si="561"/>
        <v>26.371788999999993</v>
      </c>
      <c r="J504" s="29">
        <f t="shared" si="561"/>
        <v>-168.213798</v>
      </c>
      <c r="K504" s="29">
        <f t="shared" si="561"/>
        <v>2024.5049160000001</v>
      </c>
      <c r="L504" s="29">
        <f t="shared" si="561"/>
        <v>551.29135899999994</v>
      </c>
      <c r="M504" s="29">
        <f t="shared" si="561"/>
        <v>-1256.7959488099998</v>
      </c>
      <c r="N504" s="27">
        <v>485</v>
      </c>
    </row>
    <row r="505" spans="1:14" ht="12.75" customHeight="1" x14ac:dyDescent="0.2">
      <c r="A505" s="24">
        <v>486</v>
      </c>
      <c r="B505" s="45" t="s">
        <v>196</v>
      </c>
      <c r="C505" s="29">
        <f>C506+C507+C513</f>
        <v>1522.2131999999999</v>
      </c>
      <c r="D505" s="29">
        <f t="shared" ref="D505:M505" si="562">D506+D507+D513</f>
        <v>-393.52609999999999</v>
      </c>
      <c r="E505" s="29">
        <f t="shared" si="562"/>
        <v>1499.9306999999999</v>
      </c>
      <c r="F505" s="29">
        <f t="shared" si="562"/>
        <v>-114.5074</v>
      </c>
      <c r="G505" s="29">
        <f t="shared" si="562"/>
        <v>530.31600000000003</v>
      </c>
      <c r="H505" s="29">
        <f t="shared" si="562"/>
        <v>2347.7956439999998</v>
      </c>
      <c r="I505" s="29">
        <f t="shared" si="562"/>
        <v>69.458264</v>
      </c>
      <c r="J505" s="29">
        <f t="shared" si="562"/>
        <v>17.330779999999997</v>
      </c>
      <c r="K505" s="29">
        <f t="shared" si="562"/>
        <v>1842.193055</v>
      </c>
      <c r="L505" s="29">
        <f t="shared" si="562"/>
        <v>418.81354499999998</v>
      </c>
      <c r="M505" s="29">
        <f t="shared" si="562"/>
        <v>-1158.12679093</v>
      </c>
      <c r="N505" s="27">
        <v>486</v>
      </c>
    </row>
    <row r="506" spans="1:14" ht="12.6" customHeight="1" x14ac:dyDescent="0.2">
      <c r="A506" s="24">
        <v>487</v>
      </c>
      <c r="B506" s="53" t="s">
        <v>197</v>
      </c>
      <c r="C506" s="29">
        <f t="shared" ref="C506" si="563">D506+E506+F506+G506</f>
        <v>0</v>
      </c>
      <c r="D506" s="29">
        <v>0</v>
      </c>
      <c r="E506" s="29">
        <v>0</v>
      </c>
      <c r="F506" s="29">
        <v>0</v>
      </c>
      <c r="G506" s="29">
        <v>0</v>
      </c>
      <c r="H506" s="29">
        <f t="shared" ref="H506" si="564">I506+J506+K506+L506</f>
        <v>0</v>
      </c>
      <c r="I506" s="29">
        <v>0</v>
      </c>
      <c r="J506" s="29">
        <v>0</v>
      </c>
      <c r="K506" s="29">
        <v>0</v>
      </c>
      <c r="L506" s="29">
        <v>0</v>
      </c>
      <c r="M506" s="29">
        <v>0</v>
      </c>
      <c r="N506" s="27">
        <v>487</v>
      </c>
    </row>
    <row r="507" spans="1:14" ht="12.6" customHeight="1" x14ac:dyDescent="0.2">
      <c r="A507" s="24">
        <v>488</v>
      </c>
      <c r="B507" s="53" t="s">
        <v>198</v>
      </c>
      <c r="C507" s="29">
        <f t="shared" ref="C507:M507" si="565">C508</f>
        <v>1750</v>
      </c>
      <c r="D507" s="29">
        <f t="shared" si="565"/>
        <v>0</v>
      </c>
      <c r="E507" s="29">
        <f t="shared" si="565"/>
        <v>1200</v>
      </c>
      <c r="F507" s="29">
        <f t="shared" si="565"/>
        <v>0</v>
      </c>
      <c r="G507" s="29">
        <f t="shared" si="565"/>
        <v>550</v>
      </c>
      <c r="H507" s="29">
        <f t="shared" si="565"/>
        <v>3300</v>
      </c>
      <c r="I507" s="29">
        <f t="shared" si="565"/>
        <v>0</v>
      </c>
      <c r="J507" s="29">
        <f t="shared" si="565"/>
        <v>0</v>
      </c>
      <c r="K507" s="29">
        <f t="shared" si="565"/>
        <v>2000</v>
      </c>
      <c r="L507" s="29">
        <f t="shared" si="565"/>
        <v>1300</v>
      </c>
      <c r="M507" s="29">
        <f t="shared" si="565"/>
        <v>-1154.527</v>
      </c>
      <c r="N507" s="27">
        <v>488</v>
      </c>
    </row>
    <row r="508" spans="1:14" ht="12.6" customHeight="1" x14ac:dyDescent="0.2">
      <c r="A508" s="24">
        <v>489</v>
      </c>
      <c r="B508" s="54" t="s">
        <v>79</v>
      </c>
      <c r="C508" s="38">
        <f>C509+C510+C511+C512</f>
        <v>1750</v>
      </c>
      <c r="D508" s="38">
        <f t="shared" ref="D508:G508" si="566">D509+D510+D511+D512</f>
        <v>0</v>
      </c>
      <c r="E508" s="38">
        <f t="shared" si="566"/>
        <v>1200</v>
      </c>
      <c r="F508" s="38">
        <f t="shared" si="566"/>
        <v>0</v>
      </c>
      <c r="G508" s="38">
        <f t="shared" si="566"/>
        <v>550</v>
      </c>
      <c r="H508" s="38">
        <f>H509+H510+H511+H512</f>
        <v>3300</v>
      </c>
      <c r="I508" s="38">
        <f t="shared" ref="I508:M508" si="567">I509+I510+I511+I512</f>
        <v>0</v>
      </c>
      <c r="J508" s="38">
        <f t="shared" si="567"/>
        <v>0</v>
      </c>
      <c r="K508" s="38">
        <f t="shared" si="567"/>
        <v>2000</v>
      </c>
      <c r="L508" s="38">
        <f t="shared" si="567"/>
        <v>1300</v>
      </c>
      <c r="M508" s="38">
        <f t="shared" si="567"/>
        <v>-1154.527</v>
      </c>
      <c r="N508" s="27">
        <v>489</v>
      </c>
    </row>
    <row r="509" spans="1:14" ht="12.6" customHeight="1" x14ac:dyDescent="0.2">
      <c r="A509" s="24">
        <v>490</v>
      </c>
      <c r="B509" s="58" t="s">
        <v>297</v>
      </c>
      <c r="C509" s="29">
        <f t="shared" ref="C509:C512" si="568">D509+E509+F509+G509</f>
        <v>1750</v>
      </c>
      <c r="D509" s="29">
        <v>0</v>
      </c>
      <c r="E509" s="29">
        <v>1200</v>
      </c>
      <c r="F509" s="29">
        <v>0</v>
      </c>
      <c r="G509" s="29">
        <v>550</v>
      </c>
      <c r="H509" s="29">
        <f t="shared" ref="H509:H512" si="569">I509+J509+K509+L509</f>
        <v>3300</v>
      </c>
      <c r="I509" s="29">
        <v>0</v>
      </c>
      <c r="J509" s="29">
        <v>0</v>
      </c>
      <c r="K509" s="29">
        <v>2000</v>
      </c>
      <c r="L509" s="29">
        <v>1300</v>
      </c>
      <c r="M509" s="29">
        <v>0</v>
      </c>
      <c r="N509" s="27">
        <v>490</v>
      </c>
    </row>
    <row r="510" spans="1:14" ht="12.6" customHeight="1" x14ac:dyDescent="0.2">
      <c r="A510" s="24">
        <v>491</v>
      </c>
      <c r="B510" s="58" t="s">
        <v>298</v>
      </c>
      <c r="C510" s="29">
        <f t="shared" si="568"/>
        <v>0</v>
      </c>
      <c r="D510" s="44">
        <v>0</v>
      </c>
      <c r="E510" s="44">
        <v>0</v>
      </c>
      <c r="F510" s="44">
        <v>0</v>
      </c>
      <c r="G510" s="44">
        <v>0</v>
      </c>
      <c r="H510" s="29">
        <f t="shared" si="569"/>
        <v>0</v>
      </c>
      <c r="I510" s="29">
        <v>0</v>
      </c>
      <c r="J510" s="29">
        <v>0</v>
      </c>
      <c r="K510" s="29">
        <v>0</v>
      </c>
      <c r="L510" s="29">
        <v>0</v>
      </c>
      <c r="M510" s="29">
        <v>-1154.527</v>
      </c>
      <c r="N510" s="27">
        <v>491</v>
      </c>
    </row>
    <row r="511" spans="1:14" ht="12.6" customHeight="1" x14ac:dyDescent="0.2">
      <c r="A511" s="24">
        <v>492</v>
      </c>
      <c r="B511" s="58" t="s">
        <v>299</v>
      </c>
      <c r="C511" s="29">
        <f t="shared" si="568"/>
        <v>0</v>
      </c>
      <c r="D511" s="29">
        <v>0</v>
      </c>
      <c r="E511" s="29">
        <v>0</v>
      </c>
      <c r="F511" s="29">
        <v>0</v>
      </c>
      <c r="G511" s="29">
        <v>0</v>
      </c>
      <c r="H511" s="29">
        <f t="shared" si="569"/>
        <v>0</v>
      </c>
      <c r="I511" s="29">
        <v>0</v>
      </c>
      <c r="J511" s="29">
        <v>0</v>
      </c>
      <c r="K511" s="29">
        <v>0</v>
      </c>
      <c r="L511" s="29">
        <v>0</v>
      </c>
      <c r="M511" s="29">
        <v>0</v>
      </c>
      <c r="N511" s="27">
        <v>492</v>
      </c>
    </row>
    <row r="512" spans="1:14" ht="12.6" customHeight="1" x14ac:dyDescent="0.2">
      <c r="A512" s="24">
        <v>493</v>
      </c>
      <c r="B512" s="58" t="s">
        <v>300</v>
      </c>
      <c r="C512" s="29">
        <f t="shared" si="568"/>
        <v>0</v>
      </c>
      <c r="D512" s="29">
        <v>0</v>
      </c>
      <c r="E512" s="29">
        <v>0</v>
      </c>
      <c r="F512" s="29">
        <v>0</v>
      </c>
      <c r="G512" s="29">
        <v>0</v>
      </c>
      <c r="H512" s="29">
        <f t="shared" si="569"/>
        <v>0</v>
      </c>
      <c r="I512" s="29">
        <v>0</v>
      </c>
      <c r="J512" s="29">
        <v>0</v>
      </c>
      <c r="K512" s="29">
        <v>0</v>
      </c>
      <c r="L512" s="29">
        <v>0</v>
      </c>
      <c r="M512" s="29">
        <v>0</v>
      </c>
      <c r="N512" s="27">
        <v>493</v>
      </c>
    </row>
    <row r="513" spans="1:14" ht="12.6" customHeight="1" x14ac:dyDescent="0.2">
      <c r="A513" s="24">
        <v>494</v>
      </c>
      <c r="B513" s="53" t="s">
        <v>296</v>
      </c>
      <c r="C513" s="29">
        <f t="shared" ref="C513:M513" si="570">C514</f>
        <v>-227.7868</v>
      </c>
      <c r="D513" s="29">
        <f t="shared" si="570"/>
        <v>-393.52609999999999</v>
      </c>
      <c r="E513" s="29">
        <f t="shared" si="570"/>
        <v>299.9307</v>
      </c>
      <c r="F513" s="29">
        <f t="shared" si="570"/>
        <v>-114.5074</v>
      </c>
      <c r="G513" s="29">
        <f t="shared" si="570"/>
        <v>-19.684000000000005</v>
      </c>
      <c r="H513" s="29">
        <f t="shared" si="570"/>
        <v>-952.20435600000008</v>
      </c>
      <c r="I513" s="29">
        <f t="shared" si="570"/>
        <v>69.458264</v>
      </c>
      <c r="J513" s="29">
        <f t="shared" si="570"/>
        <v>17.330779999999997</v>
      </c>
      <c r="K513" s="29">
        <f t="shared" si="570"/>
        <v>-157.80694500000001</v>
      </c>
      <c r="L513" s="29">
        <f t="shared" si="570"/>
        <v>-881.18645500000002</v>
      </c>
      <c r="M513" s="29">
        <f t="shared" si="570"/>
        <v>-3.5997909300000046</v>
      </c>
      <c r="N513" s="27">
        <v>494</v>
      </c>
    </row>
    <row r="514" spans="1:14" ht="12.6" customHeight="1" x14ac:dyDescent="0.2">
      <c r="A514" s="24">
        <v>495</v>
      </c>
      <c r="B514" s="54" t="s">
        <v>301</v>
      </c>
      <c r="C514" s="29">
        <f t="shared" ref="C514:M514" si="571">C515+C517</f>
        <v>-227.7868</v>
      </c>
      <c r="D514" s="29">
        <f t="shared" si="571"/>
        <v>-393.52609999999999</v>
      </c>
      <c r="E514" s="29">
        <f t="shared" si="571"/>
        <v>299.9307</v>
      </c>
      <c r="F514" s="29">
        <f t="shared" si="571"/>
        <v>-114.5074</v>
      </c>
      <c r="G514" s="29">
        <f t="shared" si="571"/>
        <v>-19.684000000000005</v>
      </c>
      <c r="H514" s="29">
        <f t="shared" si="571"/>
        <v>-952.20435600000008</v>
      </c>
      <c r="I514" s="29">
        <f t="shared" si="571"/>
        <v>69.458264</v>
      </c>
      <c r="J514" s="29">
        <f t="shared" si="571"/>
        <v>17.330779999999997</v>
      </c>
      <c r="K514" s="29">
        <f t="shared" si="571"/>
        <v>-157.80694500000001</v>
      </c>
      <c r="L514" s="29">
        <f t="shared" si="571"/>
        <v>-881.18645500000002</v>
      </c>
      <c r="M514" s="29">
        <f t="shared" si="571"/>
        <v>-3.5997909300000046</v>
      </c>
      <c r="N514" s="27">
        <v>495</v>
      </c>
    </row>
    <row r="515" spans="1:14" ht="12.6" customHeight="1" x14ac:dyDescent="0.2">
      <c r="A515" s="24">
        <v>496</v>
      </c>
      <c r="B515" s="58" t="s">
        <v>183</v>
      </c>
      <c r="C515" s="29">
        <f>C516</f>
        <v>156.56519999999998</v>
      </c>
      <c r="D515" s="29">
        <f t="shared" ref="D515:M515" si="572">D516</f>
        <v>-109.9871</v>
      </c>
      <c r="E515" s="29">
        <f t="shared" si="572"/>
        <v>351.55169999999998</v>
      </c>
      <c r="F515" s="29">
        <f t="shared" si="572"/>
        <v>-26.6494</v>
      </c>
      <c r="G515" s="29">
        <f t="shared" si="572"/>
        <v>-58.35</v>
      </c>
      <c r="H515" s="29">
        <f>H516</f>
        <v>108.774644</v>
      </c>
      <c r="I515" s="29">
        <f t="shared" si="572"/>
        <v>57.323264000000002</v>
      </c>
      <c r="J515" s="29">
        <f t="shared" si="572"/>
        <v>22.084779999999999</v>
      </c>
      <c r="K515" s="29">
        <f t="shared" si="572"/>
        <v>216.899055</v>
      </c>
      <c r="L515" s="29">
        <f t="shared" si="572"/>
        <v>-187.532455</v>
      </c>
      <c r="M515" s="29">
        <f t="shared" si="572"/>
        <v>-53.758790930000004</v>
      </c>
      <c r="N515" s="27">
        <v>496</v>
      </c>
    </row>
    <row r="516" spans="1:14" ht="12.6" customHeight="1" x14ac:dyDescent="0.2">
      <c r="A516" s="24">
        <v>497</v>
      </c>
      <c r="B516" s="59" t="s">
        <v>282</v>
      </c>
      <c r="C516" s="29">
        <f t="shared" ref="C516" si="573">D516+E516+F516+G516</f>
        <v>156.56519999999998</v>
      </c>
      <c r="D516" s="43">
        <v>-109.9871</v>
      </c>
      <c r="E516" s="43">
        <v>351.55169999999998</v>
      </c>
      <c r="F516" s="43">
        <v>-26.6494</v>
      </c>
      <c r="G516" s="43">
        <v>-58.35</v>
      </c>
      <c r="H516" s="29">
        <f t="shared" ref="H516" si="574">I516+J516+K516+L516</f>
        <v>108.774644</v>
      </c>
      <c r="I516" s="44">
        <v>57.323264000000002</v>
      </c>
      <c r="J516" s="44">
        <v>22.084779999999999</v>
      </c>
      <c r="K516" s="44">
        <v>216.899055</v>
      </c>
      <c r="L516" s="44">
        <v>-187.532455</v>
      </c>
      <c r="M516" s="44">
        <v>-53.758790930000004</v>
      </c>
      <c r="N516" s="27">
        <v>497</v>
      </c>
    </row>
    <row r="517" spans="1:14" ht="12.6" customHeight="1" x14ac:dyDescent="0.2">
      <c r="A517" s="24">
        <v>498</v>
      </c>
      <c r="B517" s="58" t="s">
        <v>184</v>
      </c>
      <c r="C517" s="29">
        <f>C518</f>
        <v>-384.35199999999998</v>
      </c>
      <c r="D517" s="29">
        <f t="shared" ref="D517:M517" si="575">D518</f>
        <v>-283.53899999999999</v>
      </c>
      <c r="E517" s="29">
        <f t="shared" si="575"/>
        <v>-51.621000000000002</v>
      </c>
      <c r="F517" s="29">
        <f t="shared" si="575"/>
        <v>-87.858000000000004</v>
      </c>
      <c r="G517" s="29">
        <f t="shared" si="575"/>
        <v>38.665999999999997</v>
      </c>
      <c r="H517" s="29">
        <f>H518</f>
        <v>-1060.979</v>
      </c>
      <c r="I517" s="29">
        <f t="shared" si="575"/>
        <v>12.135</v>
      </c>
      <c r="J517" s="29">
        <f t="shared" si="575"/>
        <v>-4.7539999999999996</v>
      </c>
      <c r="K517" s="29">
        <f t="shared" si="575"/>
        <v>-374.70600000000002</v>
      </c>
      <c r="L517" s="29">
        <f t="shared" si="575"/>
        <v>-693.654</v>
      </c>
      <c r="M517" s="29">
        <f t="shared" si="575"/>
        <v>50.158999999999999</v>
      </c>
      <c r="N517" s="27">
        <v>498</v>
      </c>
    </row>
    <row r="518" spans="1:14" ht="12.6" customHeight="1" x14ac:dyDescent="0.2">
      <c r="A518" s="24">
        <v>499</v>
      </c>
      <c r="B518" s="59" t="s">
        <v>282</v>
      </c>
      <c r="C518" s="29">
        <f t="shared" ref="C518" si="576">D518+E518+F518+G518</f>
        <v>-384.35199999999998</v>
      </c>
      <c r="D518" s="43">
        <v>-283.53899999999999</v>
      </c>
      <c r="E518" s="43">
        <v>-51.621000000000002</v>
      </c>
      <c r="F518" s="43">
        <v>-87.858000000000004</v>
      </c>
      <c r="G518" s="43">
        <v>38.665999999999997</v>
      </c>
      <c r="H518" s="29">
        <f t="shared" ref="H518" si="577">I518+J518+K518+L518</f>
        <v>-1060.979</v>
      </c>
      <c r="I518" s="44">
        <v>12.135</v>
      </c>
      <c r="J518" s="44">
        <v>-4.7539999999999996</v>
      </c>
      <c r="K518" s="44">
        <v>-374.70600000000002</v>
      </c>
      <c r="L518" s="44">
        <v>-693.654</v>
      </c>
      <c r="M518" s="44">
        <v>50.158999999999999</v>
      </c>
      <c r="N518" s="27">
        <v>499</v>
      </c>
    </row>
    <row r="519" spans="1:14" ht="12.75" customHeight="1" x14ac:dyDescent="0.2">
      <c r="A519" s="24">
        <v>500</v>
      </c>
      <c r="B519" s="45" t="s">
        <v>302</v>
      </c>
      <c r="C519" s="29">
        <f>C520+C521+C522</f>
        <v>50.68130000000005</v>
      </c>
      <c r="D519" s="29">
        <f t="shared" ref="D519:G519" si="578">D520+D521+D522</f>
        <v>-66.964999999999989</v>
      </c>
      <c r="E519" s="29">
        <f t="shared" si="578"/>
        <v>-75.886899999999997</v>
      </c>
      <c r="F519" s="29">
        <f t="shared" si="578"/>
        <v>70.139099999999999</v>
      </c>
      <c r="G519" s="29">
        <f t="shared" si="578"/>
        <v>123.39410000000001</v>
      </c>
      <c r="H519" s="29">
        <f>H520+H521+H522</f>
        <v>221.02941999999996</v>
      </c>
      <c r="I519" s="29">
        <f t="shared" ref="I519:M519" si="579">I520+I521+I522</f>
        <v>17.869390000000003</v>
      </c>
      <c r="J519" s="29">
        <f t="shared" si="579"/>
        <v>-173.365892</v>
      </c>
      <c r="K519" s="29">
        <f t="shared" si="579"/>
        <v>183.09867199999999</v>
      </c>
      <c r="L519" s="29">
        <f t="shared" si="579"/>
        <v>193.42724999999999</v>
      </c>
      <c r="M519" s="29">
        <f t="shared" si="579"/>
        <v>-182.44667252999997</v>
      </c>
      <c r="N519" s="27">
        <v>500</v>
      </c>
    </row>
    <row r="520" spans="1:14" ht="12.6" customHeight="1" x14ac:dyDescent="0.2">
      <c r="A520" s="24">
        <v>501</v>
      </c>
      <c r="B520" s="53" t="s">
        <v>208</v>
      </c>
      <c r="C520" s="29">
        <f t="shared" ref="C520:C521" si="580">D520+E520+F520+G520</f>
        <v>0</v>
      </c>
      <c r="D520" s="29">
        <v>0</v>
      </c>
      <c r="E520" s="29">
        <v>0</v>
      </c>
      <c r="F520" s="29">
        <v>0</v>
      </c>
      <c r="G520" s="29">
        <v>0</v>
      </c>
      <c r="H520" s="29">
        <f t="shared" ref="H520:H521" si="581">I520+J520+K520+L520</f>
        <v>0</v>
      </c>
      <c r="I520" s="29">
        <v>0</v>
      </c>
      <c r="J520" s="29">
        <v>0</v>
      </c>
      <c r="K520" s="29">
        <v>0</v>
      </c>
      <c r="L520" s="29">
        <v>0</v>
      </c>
      <c r="M520" s="29">
        <v>0</v>
      </c>
      <c r="N520" s="27">
        <v>501</v>
      </c>
    </row>
    <row r="521" spans="1:14" ht="12.6" customHeight="1" x14ac:dyDescent="0.2">
      <c r="A521" s="24">
        <v>502</v>
      </c>
      <c r="B521" s="53" t="s">
        <v>209</v>
      </c>
      <c r="C521" s="29">
        <f t="shared" si="580"/>
        <v>0</v>
      </c>
      <c r="D521" s="29">
        <v>0</v>
      </c>
      <c r="E521" s="29">
        <v>0</v>
      </c>
      <c r="F521" s="29">
        <v>0</v>
      </c>
      <c r="G521" s="29">
        <v>0</v>
      </c>
      <c r="H521" s="29">
        <f t="shared" si="581"/>
        <v>0</v>
      </c>
      <c r="I521" s="29">
        <v>0</v>
      </c>
      <c r="J521" s="29">
        <v>0</v>
      </c>
      <c r="K521" s="29">
        <v>0</v>
      </c>
      <c r="L521" s="29">
        <v>0</v>
      </c>
      <c r="M521" s="29">
        <v>0</v>
      </c>
      <c r="N521" s="27">
        <v>502</v>
      </c>
    </row>
    <row r="522" spans="1:14" ht="12.6" customHeight="1" x14ac:dyDescent="0.2">
      <c r="A522" s="24">
        <v>503</v>
      </c>
      <c r="B522" s="53" t="s">
        <v>210</v>
      </c>
      <c r="C522" s="29">
        <f>C523</f>
        <v>50.68130000000005</v>
      </c>
      <c r="D522" s="29">
        <f t="shared" ref="D522:M522" si="582">D523</f>
        <v>-66.964999999999989</v>
      </c>
      <c r="E522" s="29">
        <f t="shared" si="582"/>
        <v>-75.886899999999997</v>
      </c>
      <c r="F522" s="29">
        <f t="shared" si="582"/>
        <v>70.139099999999999</v>
      </c>
      <c r="G522" s="29">
        <f t="shared" si="582"/>
        <v>123.39410000000001</v>
      </c>
      <c r="H522" s="29">
        <f>H523</f>
        <v>221.02941999999996</v>
      </c>
      <c r="I522" s="29">
        <f t="shared" si="582"/>
        <v>17.869390000000003</v>
      </c>
      <c r="J522" s="29">
        <f t="shared" si="582"/>
        <v>-173.365892</v>
      </c>
      <c r="K522" s="29">
        <f t="shared" si="582"/>
        <v>183.09867199999999</v>
      </c>
      <c r="L522" s="29">
        <f t="shared" si="582"/>
        <v>193.42724999999999</v>
      </c>
      <c r="M522" s="29">
        <f t="shared" si="582"/>
        <v>-182.44667252999997</v>
      </c>
      <c r="N522" s="27">
        <v>503</v>
      </c>
    </row>
    <row r="523" spans="1:14" ht="12.6" customHeight="1" x14ac:dyDescent="0.2">
      <c r="A523" s="24">
        <v>504</v>
      </c>
      <c r="B523" s="54" t="s">
        <v>301</v>
      </c>
      <c r="C523" s="29">
        <f>C524+C525</f>
        <v>50.68130000000005</v>
      </c>
      <c r="D523" s="43">
        <f t="shared" ref="D523:G523" si="583">D524+D525</f>
        <v>-66.964999999999989</v>
      </c>
      <c r="E523" s="43">
        <f t="shared" si="583"/>
        <v>-75.886899999999997</v>
      </c>
      <c r="F523" s="43">
        <f t="shared" si="583"/>
        <v>70.139099999999999</v>
      </c>
      <c r="G523" s="43">
        <f t="shared" si="583"/>
        <v>123.39410000000001</v>
      </c>
      <c r="H523" s="29">
        <f>H524+H525</f>
        <v>221.02941999999996</v>
      </c>
      <c r="I523" s="44">
        <f t="shared" ref="I523:M523" si="584">I524+I525</f>
        <v>17.869390000000003</v>
      </c>
      <c r="J523" s="44">
        <f t="shared" si="584"/>
        <v>-173.365892</v>
      </c>
      <c r="K523" s="44">
        <f t="shared" si="584"/>
        <v>183.09867199999999</v>
      </c>
      <c r="L523" s="44">
        <f t="shared" si="584"/>
        <v>193.42724999999999</v>
      </c>
      <c r="M523" s="44">
        <f t="shared" si="584"/>
        <v>-182.44667252999997</v>
      </c>
      <c r="N523" s="27">
        <v>504</v>
      </c>
    </row>
    <row r="524" spans="1:14" ht="12.6" customHeight="1" x14ac:dyDescent="0.2">
      <c r="A524" s="24">
        <v>505</v>
      </c>
      <c r="B524" s="58" t="s">
        <v>183</v>
      </c>
      <c r="C524" s="29">
        <f t="shared" ref="C524:C525" si="585">D524+E524+F524+G524</f>
        <v>204.75030000000001</v>
      </c>
      <c r="D524" s="29">
        <v>65.503</v>
      </c>
      <c r="E524" s="29">
        <v>-68.983099999999993</v>
      </c>
      <c r="F524" s="29">
        <v>90.101900000000001</v>
      </c>
      <c r="G524" s="29">
        <v>118.1285</v>
      </c>
      <c r="H524" s="29">
        <f t="shared" ref="H524:H525" si="586">I524+J524+K524+L524</f>
        <v>235.93744299999997</v>
      </c>
      <c r="I524" s="29">
        <v>25.848127000000002</v>
      </c>
      <c r="J524" s="29">
        <v>-166.43660600000001</v>
      </c>
      <c r="K524" s="29">
        <v>183.09867199999999</v>
      </c>
      <c r="L524" s="29">
        <v>193.42724999999999</v>
      </c>
      <c r="M524" s="29">
        <v>-182.44667252999997</v>
      </c>
      <c r="N524" s="27">
        <v>505</v>
      </c>
    </row>
    <row r="525" spans="1:14" ht="12.6" customHeight="1" x14ac:dyDescent="0.2">
      <c r="A525" s="24">
        <v>506</v>
      </c>
      <c r="B525" s="58" t="s">
        <v>184</v>
      </c>
      <c r="C525" s="29">
        <f t="shared" si="585"/>
        <v>-154.06899999999996</v>
      </c>
      <c r="D525" s="44">
        <v>-132.46799999999999</v>
      </c>
      <c r="E525" s="44">
        <v>-6.9038000000000004</v>
      </c>
      <c r="F525" s="44">
        <v>-19.962800000000001</v>
      </c>
      <c r="G525" s="44">
        <v>5.2656000000000001</v>
      </c>
      <c r="H525" s="29">
        <f t="shared" si="586"/>
        <v>-14.908023</v>
      </c>
      <c r="I525" s="44">
        <v>-7.9787369999999997</v>
      </c>
      <c r="J525" s="44">
        <v>-6.9292860000000003</v>
      </c>
      <c r="K525" s="44">
        <v>0</v>
      </c>
      <c r="L525" s="44">
        <v>0</v>
      </c>
      <c r="M525" s="44">
        <v>0</v>
      </c>
      <c r="N525" s="27">
        <v>506</v>
      </c>
    </row>
    <row r="526" spans="1:14" ht="12.75" customHeight="1" x14ac:dyDescent="0.2">
      <c r="A526" s="24">
        <v>507</v>
      </c>
      <c r="B526" s="45" t="s">
        <v>303</v>
      </c>
      <c r="C526" s="29">
        <f>C527+C528+C529+C532</f>
        <v>-3.2444999999999986</v>
      </c>
      <c r="D526" s="29">
        <f t="shared" ref="D526:G526" si="587">D527+D528+D529+D532</f>
        <v>3.5270000000000001</v>
      </c>
      <c r="E526" s="29">
        <f t="shared" si="587"/>
        <v>8.2296000000000031</v>
      </c>
      <c r="F526" s="29">
        <f t="shared" si="587"/>
        <v>28.370899999999999</v>
      </c>
      <c r="G526" s="29">
        <f t="shared" si="587"/>
        <v>-43.372</v>
      </c>
      <c r="H526" s="29">
        <f>H527+H528+H529+H532</f>
        <v>-134.87079800000001</v>
      </c>
      <c r="I526" s="29">
        <f t="shared" ref="I526:M526" si="588">I527+I528+I529+I532</f>
        <v>-60.955865000000003</v>
      </c>
      <c r="J526" s="29">
        <f t="shared" si="588"/>
        <v>-12.178685999999999</v>
      </c>
      <c r="K526" s="29">
        <f t="shared" si="588"/>
        <v>-0.78681100000000015</v>
      </c>
      <c r="L526" s="29">
        <f t="shared" si="588"/>
        <v>-60.949436000000006</v>
      </c>
      <c r="M526" s="29">
        <f t="shared" si="588"/>
        <v>83.777514650000001</v>
      </c>
      <c r="N526" s="27">
        <v>507</v>
      </c>
    </row>
    <row r="527" spans="1:14" ht="12.6" customHeight="1" x14ac:dyDescent="0.2">
      <c r="A527" s="24">
        <v>508</v>
      </c>
      <c r="B527" s="53" t="s">
        <v>304</v>
      </c>
      <c r="C527" s="29">
        <f t="shared" ref="C527:C528" si="589">D527+E527+F527+G527</f>
        <v>0</v>
      </c>
      <c r="D527" s="29">
        <v>0</v>
      </c>
      <c r="E527" s="29">
        <v>0</v>
      </c>
      <c r="F527" s="29">
        <v>0</v>
      </c>
      <c r="G527" s="29">
        <v>0</v>
      </c>
      <c r="H527" s="29">
        <f t="shared" ref="H527:H528" si="590">I527+J527+K527+L527</f>
        <v>0</v>
      </c>
      <c r="I527" s="29">
        <v>0</v>
      </c>
      <c r="J527" s="29">
        <v>0</v>
      </c>
      <c r="K527" s="29">
        <v>0</v>
      </c>
      <c r="L527" s="29">
        <v>0</v>
      </c>
      <c r="M527" s="29">
        <v>0</v>
      </c>
      <c r="N527" s="27">
        <v>508</v>
      </c>
    </row>
    <row r="528" spans="1:14" ht="12.6" customHeight="1" x14ac:dyDescent="0.2">
      <c r="A528" s="24">
        <v>509</v>
      </c>
      <c r="B528" s="53" t="s">
        <v>305</v>
      </c>
      <c r="C528" s="29">
        <f t="shared" si="589"/>
        <v>-1.9039999999999999</v>
      </c>
      <c r="D528" s="47">
        <v>-2.988</v>
      </c>
      <c r="E528" s="47">
        <v>-1.7583</v>
      </c>
      <c r="F528" s="47">
        <v>1.8153999999999999</v>
      </c>
      <c r="G528" s="47">
        <v>1.0268999999999999</v>
      </c>
      <c r="H528" s="29">
        <f t="shared" si="590"/>
        <v>1.893078</v>
      </c>
      <c r="I528" s="29">
        <v>-3.7681399999999998</v>
      </c>
      <c r="J528" s="29">
        <v>5.5306340000000001</v>
      </c>
      <c r="K528" s="29">
        <v>-5.359496</v>
      </c>
      <c r="L528" s="29">
        <v>5.4900799999999998</v>
      </c>
      <c r="M528" s="29">
        <v>-2.2745902600000001</v>
      </c>
      <c r="N528" s="27">
        <v>509</v>
      </c>
    </row>
    <row r="529" spans="1:14" ht="12.6" customHeight="1" x14ac:dyDescent="0.2">
      <c r="A529" s="24">
        <v>510</v>
      </c>
      <c r="B529" s="53" t="s">
        <v>306</v>
      </c>
      <c r="C529" s="29">
        <f>C530+C531</f>
        <v>-20.7545</v>
      </c>
      <c r="D529" s="43">
        <f t="shared" ref="D529:G529" si="591">D530+D531</f>
        <v>0.40300000000000002</v>
      </c>
      <c r="E529" s="43">
        <f t="shared" si="591"/>
        <v>18.625900000000001</v>
      </c>
      <c r="F529" s="43">
        <f t="shared" si="591"/>
        <v>-9.8694999999999986</v>
      </c>
      <c r="G529" s="43">
        <f t="shared" si="591"/>
        <v>-29.913899999999998</v>
      </c>
      <c r="H529" s="29">
        <f>H530+H531</f>
        <v>-116.75287600000001</v>
      </c>
      <c r="I529" s="44">
        <f t="shared" ref="I529:M529" si="592">I530+I531</f>
        <v>-43.885725000000001</v>
      </c>
      <c r="J529" s="44">
        <f t="shared" si="592"/>
        <v>-9.0713200000000001</v>
      </c>
      <c r="K529" s="44">
        <f t="shared" si="592"/>
        <v>-1.6213150000000001</v>
      </c>
      <c r="L529" s="44">
        <f t="shared" si="592"/>
        <v>-62.174516000000004</v>
      </c>
      <c r="M529" s="44">
        <f t="shared" si="592"/>
        <v>82.334604909999996</v>
      </c>
      <c r="N529" s="27">
        <v>510</v>
      </c>
    </row>
    <row r="530" spans="1:14" ht="12.6" customHeight="1" x14ac:dyDescent="0.2">
      <c r="A530" s="24">
        <v>511</v>
      </c>
      <c r="B530" s="54" t="s">
        <v>183</v>
      </c>
      <c r="C530" s="29">
        <f t="shared" ref="C530:C532" si="593">D530+E530+F530+G530</f>
        <v>-18.910699999999999</v>
      </c>
      <c r="D530" s="29">
        <v>-1.4417</v>
      </c>
      <c r="E530" s="29">
        <v>2.2511999999999999</v>
      </c>
      <c r="F530" s="29">
        <v>5.91E-2</v>
      </c>
      <c r="G530" s="29">
        <v>-19.779299999999999</v>
      </c>
      <c r="H530" s="29">
        <f t="shared" ref="H530:H532" si="594">I530+J530+K530+L530</f>
        <v>-37.130851</v>
      </c>
      <c r="I530" s="29">
        <v>-15.956688</v>
      </c>
      <c r="J530" s="29">
        <v>-9.7719729999999991</v>
      </c>
      <c r="K530" s="29">
        <v>-0.816245</v>
      </c>
      <c r="L530" s="29">
        <v>-10.585945000000001</v>
      </c>
      <c r="M530" s="29">
        <v>63.132587789999995</v>
      </c>
      <c r="N530" s="27">
        <v>511</v>
      </c>
    </row>
    <row r="531" spans="1:14" ht="12.6" customHeight="1" x14ac:dyDescent="0.2">
      <c r="A531" s="24">
        <v>512</v>
      </c>
      <c r="B531" s="54" t="s">
        <v>184</v>
      </c>
      <c r="C531" s="29">
        <f t="shared" si="593"/>
        <v>-1.8437999999999999</v>
      </c>
      <c r="D531" s="43">
        <v>1.8447</v>
      </c>
      <c r="E531" s="43">
        <v>16.374700000000001</v>
      </c>
      <c r="F531" s="43">
        <v>-9.9285999999999994</v>
      </c>
      <c r="G531" s="43">
        <v>-10.134600000000001</v>
      </c>
      <c r="H531" s="29">
        <f t="shared" si="594"/>
        <v>-79.622025000000008</v>
      </c>
      <c r="I531" s="47">
        <v>-27.929037000000001</v>
      </c>
      <c r="J531" s="47">
        <v>0.70065299999999997</v>
      </c>
      <c r="K531" s="47">
        <v>-0.80506999999999995</v>
      </c>
      <c r="L531" s="47">
        <v>-51.588571000000002</v>
      </c>
      <c r="M531" s="47">
        <v>19.202017120000004</v>
      </c>
      <c r="N531" s="27">
        <v>512</v>
      </c>
    </row>
    <row r="532" spans="1:14" ht="12.6" customHeight="1" x14ac:dyDescent="0.2">
      <c r="A532" s="24">
        <v>513</v>
      </c>
      <c r="B532" s="53" t="s">
        <v>307</v>
      </c>
      <c r="C532" s="29">
        <f t="shared" si="593"/>
        <v>19.414000000000001</v>
      </c>
      <c r="D532" s="43">
        <v>6.1120000000000001</v>
      </c>
      <c r="E532" s="43">
        <v>-8.6379999999999999</v>
      </c>
      <c r="F532" s="43">
        <v>36.424999999999997</v>
      </c>
      <c r="G532" s="43">
        <v>-14.484999999999999</v>
      </c>
      <c r="H532" s="29">
        <f t="shared" si="594"/>
        <v>-20.010999999999999</v>
      </c>
      <c r="I532" s="47">
        <v>-13.302</v>
      </c>
      <c r="J532" s="47">
        <v>-8.6379999999999999</v>
      </c>
      <c r="K532" s="47">
        <v>6.194</v>
      </c>
      <c r="L532" s="47">
        <v>-4.2649999999999997</v>
      </c>
      <c r="M532" s="47">
        <v>3.7174999999999998</v>
      </c>
      <c r="N532" s="27">
        <v>513</v>
      </c>
    </row>
    <row r="533" spans="1:14" ht="12.75" customHeight="1" x14ac:dyDescent="0.2">
      <c r="A533" s="24">
        <v>514</v>
      </c>
      <c r="B533" s="39" t="s">
        <v>308</v>
      </c>
      <c r="C533" s="35">
        <f>C534+C588</f>
        <v>240.83430000000044</v>
      </c>
      <c r="D533" s="35">
        <f t="shared" ref="D533:G533" si="595">D534+D588</f>
        <v>-9.7648999999998978</v>
      </c>
      <c r="E533" s="35">
        <f t="shared" si="595"/>
        <v>-338.24099999999993</v>
      </c>
      <c r="F533" s="35">
        <f t="shared" si="595"/>
        <v>670.47709999999995</v>
      </c>
      <c r="G533" s="35">
        <f t="shared" si="595"/>
        <v>-81.636899999999741</v>
      </c>
      <c r="H533" s="35">
        <f>H534+H588</f>
        <v>-800.04704700000036</v>
      </c>
      <c r="I533" s="35">
        <f t="shared" ref="I533:M533" si="596">I534+I588</f>
        <v>200.59017800000004</v>
      </c>
      <c r="J533" s="35">
        <f t="shared" si="596"/>
        <v>-992.58640500000001</v>
      </c>
      <c r="K533" s="35">
        <f t="shared" si="596"/>
        <v>-518.79369100000008</v>
      </c>
      <c r="L533" s="35">
        <f t="shared" si="596"/>
        <v>510.74287100000015</v>
      </c>
      <c r="M533" s="35">
        <f t="shared" si="596"/>
        <v>-434.25031878000141</v>
      </c>
      <c r="N533" s="27">
        <v>514</v>
      </c>
    </row>
    <row r="534" spans="1:14" ht="12.75" customHeight="1" x14ac:dyDescent="0.2">
      <c r="A534" s="24">
        <v>515</v>
      </c>
      <c r="B534" s="40" t="s">
        <v>309</v>
      </c>
      <c r="C534" s="31">
        <f>C535+C547+C556+C568</f>
        <v>-987.14869999999974</v>
      </c>
      <c r="D534" s="31">
        <f t="shared" ref="D534:G534" si="597">D535+D547+D556+D568</f>
        <v>316.12130000000002</v>
      </c>
      <c r="E534" s="31">
        <f t="shared" si="597"/>
        <v>193.77609999999999</v>
      </c>
      <c r="F534" s="31">
        <f t="shared" si="597"/>
        <v>-300.0204</v>
      </c>
      <c r="G534" s="31">
        <f t="shared" si="597"/>
        <v>-1197.0257000000001</v>
      </c>
      <c r="H534" s="31">
        <f>H535+H547+H556+H568</f>
        <v>-229.80769599999965</v>
      </c>
      <c r="I534" s="31">
        <f t="shared" ref="I534:M534" si="598">I535+I547+I556+I568</f>
        <v>1064.0051969999997</v>
      </c>
      <c r="J534" s="31">
        <f t="shared" si="598"/>
        <v>-501.60637199999996</v>
      </c>
      <c r="K534" s="31">
        <f t="shared" si="598"/>
        <v>305.54085300000003</v>
      </c>
      <c r="L534" s="31">
        <f t="shared" si="598"/>
        <v>-1097.7473739999996</v>
      </c>
      <c r="M534" s="31">
        <f t="shared" si="598"/>
        <v>-995.18088445000137</v>
      </c>
      <c r="N534" s="27">
        <v>515</v>
      </c>
    </row>
    <row r="535" spans="1:14" ht="12.75" customHeight="1" x14ac:dyDescent="0.2">
      <c r="A535" s="24">
        <v>516</v>
      </c>
      <c r="B535" s="41" t="s">
        <v>310</v>
      </c>
      <c r="C535" s="29">
        <f>C536</f>
        <v>-497.9</v>
      </c>
      <c r="D535" s="29">
        <f t="shared" ref="D535:M535" si="599">D536</f>
        <v>-123.69999999999999</v>
      </c>
      <c r="E535" s="29">
        <f t="shared" si="599"/>
        <v>-112.60000000000001</v>
      </c>
      <c r="F535" s="29">
        <f t="shared" si="599"/>
        <v>-125.3</v>
      </c>
      <c r="G535" s="29">
        <f t="shared" si="599"/>
        <v>-136.30000000000001</v>
      </c>
      <c r="H535" s="29">
        <f>H536</f>
        <v>-536.624684</v>
      </c>
      <c r="I535" s="29">
        <f t="shared" si="599"/>
        <v>-135.22435300000001</v>
      </c>
      <c r="J535" s="29">
        <f t="shared" si="599"/>
        <v>-126.87619799999999</v>
      </c>
      <c r="K535" s="29">
        <f t="shared" si="599"/>
        <v>-126.34518499999999</v>
      </c>
      <c r="L535" s="29">
        <f t="shared" si="599"/>
        <v>-148.17894799999999</v>
      </c>
      <c r="M535" s="29">
        <f t="shared" si="599"/>
        <v>-99.040267</v>
      </c>
      <c r="N535" s="27">
        <v>516</v>
      </c>
    </row>
    <row r="536" spans="1:14" ht="12.75" customHeight="1" x14ac:dyDescent="0.2">
      <c r="A536" s="24">
        <v>517</v>
      </c>
      <c r="B536" s="45" t="s">
        <v>311</v>
      </c>
      <c r="C536" s="29">
        <f>C537+C542</f>
        <v>-497.9</v>
      </c>
      <c r="D536" s="29">
        <f t="shared" ref="D536:M536" si="600">D537+D542</f>
        <v>-123.69999999999999</v>
      </c>
      <c r="E536" s="29">
        <f t="shared" si="600"/>
        <v>-112.60000000000001</v>
      </c>
      <c r="F536" s="29">
        <f t="shared" si="600"/>
        <v>-125.3</v>
      </c>
      <c r="G536" s="29">
        <f t="shared" si="600"/>
        <v>-136.30000000000001</v>
      </c>
      <c r="H536" s="29">
        <f t="shared" si="600"/>
        <v>-536.624684</v>
      </c>
      <c r="I536" s="29">
        <f t="shared" si="600"/>
        <v>-135.22435300000001</v>
      </c>
      <c r="J536" s="29">
        <f t="shared" si="600"/>
        <v>-126.87619799999999</v>
      </c>
      <c r="K536" s="29">
        <f t="shared" si="600"/>
        <v>-126.34518499999999</v>
      </c>
      <c r="L536" s="29">
        <f t="shared" si="600"/>
        <v>-148.17894799999999</v>
      </c>
      <c r="M536" s="29">
        <f t="shared" si="600"/>
        <v>-99.040267</v>
      </c>
      <c r="N536" s="27">
        <v>517</v>
      </c>
    </row>
    <row r="537" spans="1:14" ht="12.6" customHeight="1" x14ac:dyDescent="0.2">
      <c r="A537" s="24">
        <v>518</v>
      </c>
      <c r="B537" s="46" t="s">
        <v>282</v>
      </c>
      <c r="C537" s="38">
        <f>C538+C539+C540+C541</f>
        <v>-168.20000000000002</v>
      </c>
      <c r="D537" s="38">
        <f t="shared" ref="D537:G537" si="601">D538+D539+D540+D541</f>
        <v>-41.800000000000004</v>
      </c>
      <c r="E537" s="38">
        <f t="shared" si="601"/>
        <v>-39.200000000000003</v>
      </c>
      <c r="F537" s="38">
        <f t="shared" si="601"/>
        <v>-41.900000000000006</v>
      </c>
      <c r="G537" s="38">
        <f t="shared" si="601"/>
        <v>-45.300000000000004</v>
      </c>
      <c r="H537" s="38">
        <f>H538+H539+H540+H541</f>
        <v>-183.09667400000001</v>
      </c>
      <c r="I537" s="38">
        <f t="shared" ref="I537:M537" si="602">I538+I539+I540+I541</f>
        <v>-37.185147000000001</v>
      </c>
      <c r="J537" s="38">
        <f t="shared" si="602"/>
        <v>-41.090335000000003</v>
      </c>
      <c r="K537" s="38">
        <f t="shared" si="602"/>
        <v>-47.168337000000001</v>
      </c>
      <c r="L537" s="38">
        <f t="shared" si="602"/>
        <v>-57.652855000000002</v>
      </c>
      <c r="M537" s="38">
        <f t="shared" si="602"/>
        <v>-31.743458999999998</v>
      </c>
      <c r="N537" s="27">
        <v>518</v>
      </c>
    </row>
    <row r="538" spans="1:14" ht="12.6" customHeight="1" x14ac:dyDescent="0.2">
      <c r="A538" s="24">
        <v>519</v>
      </c>
      <c r="B538" s="53" t="s">
        <v>313</v>
      </c>
      <c r="C538" s="29">
        <f t="shared" ref="C538:C541" si="603">D538+E538+F538+G538</f>
        <v>-2</v>
      </c>
      <c r="D538" s="29">
        <v>-0.5</v>
      </c>
      <c r="E538" s="29">
        <v>-0.5</v>
      </c>
      <c r="F538" s="29">
        <v>-0.5</v>
      </c>
      <c r="G538" s="29">
        <v>-0.5</v>
      </c>
      <c r="H538" s="29">
        <f t="shared" ref="H538:H541" si="604">I538+J538+K538+L538</f>
        <v>-2</v>
      </c>
      <c r="I538" s="29">
        <v>-0.5</v>
      </c>
      <c r="J538" s="29">
        <v>-0.5</v>
      </c>
      <c r="K538" s="29">
        <v>-0.5</v>
      </c>
      <c r="L538" s="29">
        <v>-0.5</v>
      </c>
      <c r="M538" s="29">
        <v>-0.5</v>
      </c>
      <c r="N538" s="27">
        <v>519</v>
      </c>
    </row>
    <row r="539" spans="1:14" ht="12.6" customHeight="1" x14ac:dyDescent="0.2">
      <c r="A539" s="24">
        <v>520</v>
      </c>
      <c r="B539" s="53" t="s">
        <v>314</v>
      </c>
      <c r="C539" s="29">
        <f t="shared" si="603"/>
        <v>0</v>
      </c>
      <c r="D539" s="29">
        <v>0</v>
      </c>
      <c r="E539" s="29">
        <v>0</v>
      </c>
      <c r="F539" s="29">
        <v>0</v>
      </c>
      <c r="G539" s="29">
        <v>0</v>
      </c>
      <c r="H539" s="29">
        <f t="shared" si="604"/>
        <v>0</v>
      </c>
      <c r="I539" s="29">
        <v>0</v>
      </c>
      <c r="J539" s="29">
        <v>0</v>
      </c>
      <c r="K539" s="29">
        <v>0</v>
      </c>
      <c r="L539" s="29">
        <v>0</v>
      </c>
      <c r="M539" s="29">
        <v>0</v>
      </c>
      <c r="N539" s="27">
        <v>520</v>
      </c>
    </row>
    <row r="540" spans="1:14" ht="12.6" customHeight="1" x14ac:dyDescent="0.2">
      <c r="A540" s="24">
        <v>521</v>
      </c>
      <c r="B540" s="53" t="s">
        <v>185</v>
      </c>
      <c r="C540" s="29">
        <f t="shared" si="603"/>
        <v>-165.4</v>
      </c>
      <c r="D540" s="29">
        <v>-41.1</v>
      </c>
      <c r="E540" s="29">
        <v>-38.5</v>
      </c>
      <c r="F540" s="29">
        <v>-41.2</v>
      </c>
      <c r="G540" s="29">
        <v>-44.6</v>
      </c>
      <c r="H540" s="29">
        <f t="shared" si="604"/>
        <v>-180.296674</v>
      </c>
      <c r="I540" s="44">
        <v>-36.485146999999998</v>
      </c>
      <c r="J540" s="44">
        <v>-40.390335</v>
      </c>
      <c r="K540" s="44">
        <v>-46.468336999999998</v>
      </c>
      <c r="L540" s="44">
        <v>-56.952855</v>
      </c>
      <c r="M540" s="44">
        <v>-31.043458999999999</v>
      </c>
      <c r="N540" s="27">
        <v>521</v>
      </c>
    </row>
    <row r="541" spans="1:14" ht="12.6" customHeight="1" x14ac:dyDescent="0.2">
      <c r="A541" s="24">
        <v>522</v>
      </c>
      <c r="B541" s="53" t="s">
        <v>315</v>
      </c>
      <c r="C541" s="29">
        <f t="shared" si="603"/>
        <v>-0.8</v>
      </c>
      <c r="D541" s="47">
        <v>-0.2</v>
      </c>
      <c r="E541" s="47">
        <v>-0.2</v>
      </c>
      <c r="F541" s="47">
        <v>-0.2</v>
      </c>
      <c r="G541" s="47">
        <v>-0.2</v>
      </c>
      <c r="H541" s="29">
        <f t="shared" si="604"/>
        <v>-0.8</v>
      </c>
      <c r="I541" s="47">
        <v>-0.2</v>
      </c>
      <c r="J541" s="47">
        <v>-0.2</v>
      </c>
      <c r="K541" s="47">
        <v>-0.2</v>
      </c>
      <c r="L541" s="47">
        <v>-0.2</v>
      </c>
      <c r="M541" s="47">
        <v>-0.2</v>
      </c>
      <c r="N541" s="27">
        <v>522</v>
      </c>
    </row>
    <row r="542" spans="1:14" ht="12.6" customHeight="1" x14ac:dyDescent="0.2">
      <c r="A542" s="24">
        <v>523</v>
      </c>
      <c r="B542" s="46" t="s">
        <v>312</v>
      </c>
      <c r="C542" s="38">
        <f>C543+C544+C545+C546</f>
        <v>-329.7</v>
      </c>
      <c r="D542" s="38">
        <f t="shared" ref="D542:G542" si="605">D543+D544+D545+D546</f>
        <v>-81.899999999999991</v>
      </c>
      <c r="E542" s="38">
        <f t="shared" si="605"/>
        <v>-73.400000000000006</v>
      </c>
      <c r="F542" s="38">
        <f t="shared" si="605"/>
        <v>-83.399999999999991</v>
      </c>
      <c r="G542" s="38">
        <f t="shared" si="605"/>
        <v>-91</v>
      </c>
      <c r="H542" s="38">
        <f>H543+H544+H545+H546</f>
        <v>-353.52800999999999</v>
      </c>
      <c r="I542" s="38">
        <f t="shared" ref="I542:M542" si="606">I543+I544+I545+I546</f>
        <v>-98.039205999999993</v>
      </c>
      <c r="J542" s="38">
        <f t="shared" si="606"/>
        <v>-85.785862999999992</v>
      </c>
      <c r="K542" s="38">
        <f t="shared" si="606"/>
        <v>-79.176847999999993</v>
      </c>
      <c r="L542" s="38">
        <f t="shared" si="606"/>
        <v>-90.526093000000003</v>
      </c>
      <c r="M542" s="38">
        <f t="shared" si="606"/>
        <v>-67.296807999999999</v>
      </c>
      <c r="N542" s="27">
        <v>523</v>
      </c>
    </row>
    <row r="543" spans="1:14" ht="12.6" customHeight="1" x14ac:dyDescent="0.2">
      <c r="A543" s="24">
        <v>524</v>
      </c>
      <c r="B543" s="53" t="s">
        <v>313</v>
      </c>
      <c r="C543" s="29">
        <f t="shared" ref="C543:C546" si="607">D543+E543+F543+G543</f>
        <v>0</v>
      </c>
      <c r="D543" s="47">
        <v>0</v>
      </c>
      <c r="E543" s="47">
        <v>0</v>
      </c>
      <c r="F543" s="47">
        <v>0</v>
      </c>
      <c r="G543" s="47">
        <v>0</v>
      </c>
      <c r="H543" s="29">
        <f t="shared" ref="H543:H546" si="608">I543+J543+K543+L543</f>
        <v>0</v>
      </c>
      <c r="I543" s="47">
        <v>0</v>
      </c>
      <c r="J543" s="47">
        <v>0</v>
      </c>
      <c r="K543" s="47">
        <v>0</v>
      </c>
      <c r="L543" s="47">
        <v>0</v>
      </c>
      <c r="M543" s="47">
        <v>0</v>
      </c>
      <c r="N543" s="27">
        <v>524</v>
      </c>
    </row>
    <row r="544" spans="1:14" ht="12.6" customHeight="1" x14ac:dyDescent="0.2">
      <c r="A544" s="24">
        <v>525</v>
      </c>
      <c r="B544" s="53" t="s">
        <v>314</v>
      </c>
      <c r="C544" s="29">
        <f t="shared" si="607"/>
        <v>0</v>
      </c>
      <c r="D544" s="29">
        <v>0</v>
      </c>
      <c r="E544" s="29">
        <v>0</v>
      </c>
      <c r="F544" s="29">
        <v>0</v>
      </c>
      <c r="G544" s="29">
        <v>0</v>
      </c>
      <c r="H544" s="29">
        <f t="shared" si="608"/>
        <v>0</v>
      </c>
      <c r="I544" s="29">
        <v>0</v>
      </c>
      <c r="J544" s="29">
        <v>0</v>
      </c>
      <c r="K544" s="29">
        <v>0</v>
      </c>
      <c r="L544" s="29">
        <v>0</v>
      </c>
      <c r="M544" s="29">
        <v>0</v>
      </c>
      <c r="N544" s="27">
        <v>525</v>
      </c>
    </row>
    <row r="545" spans="1:14" ht="12.6" customHeight="1" x14ac:dyDescent="0.2">
      <c r="A545" s="24">
        <v>526</v>
      </c>
      <c r="B545" s="53" t="s">
        <v>185</v>
      </c>
      <c r="C545" s="29">
        <f t="shared" si="607"/>
        <v>-272.5</v>
      </c>
      <c r="D545" s="51">
        <v>-67.599999999999994</v>
      </c>
      <c r="E545" s="51">
        <v>-59.1</v>
      </c>
      <c r="F545" s="51">
        <v>-69.099999999999994</v>
      </c>
      <c r="G545" s="51">
        <v>-76.7</v>
      </c>
      <c r="H545" s="29">
        <f t="shared" si="608"/>
        <v>-296.32801000000001</v>
      </c>
      <c r="I545" s="51">
        <v>-83.739205999999996</v>
      </c>
      <c r="J545" s="51">
        <v>-71.485862999999995</v>
      </c>
      <c r="K545" s="51">
        <v>-64.876847999999995</v>
      </c>
      <c r="L545" s="51">
        <v>-76.226093000000006</v>
      </c>
      <c r="M545" s="51">
        <v>-52.996808000000001</v>
      </c>
      <c r="N545" s="27">
        <v>526</v>
      </c>
    </row>
    <row r="546" spans="1:14" ht="12.6" customHeight="1" x14ac:dyDescent="0.2">
      <c r="A546" s="24">
        <v>527</v>
      </c>
      <c r="B546" s="53" t="s">
        <v>315</v>
      </c>
      <c r="C546" s="29">
        <f t="shared" si="607"/>
        <v>-57.2</v>
      </c>
      <c r="D546" s="29">
        <v>-14.3</v>
      </c>
      <c r="E546" s="29">
        <v>-14.3</v>
      </c>
      <c r="F546" s="29">
        <v>-14.3</v>
      </c>
      <c r="G546" s="29">
        <v>-14.3</v>
      </c>
      <c r="H546" s="29">
        <f t="shared" si="608"/>
        <v>-57.2</v>
      </c>
      <c r="I546" s="29">
        <v>-14.3</v>
      </c>
      <c r="J546" s="29">
        <v>-14.3</v>
      </c>
      <c r="K546" s="29">
        <v>-14.3</v>
      </c>
      <c r="L546" s="29">
        <v>-14.3</v>
      </c>
      <c r="M546" s="29">
        <v>-14.3</v>
      </c>
      <c r="N546" s="27">
        <v>527</v>
      </c>
    </row>
    <row r="547" spans="1:14" ht="12.75" customHeight="1" x14ac:dyDescent="0.2">
      <c r="A547" s="24">
        <v>528</v>
      </c>
      <c r="B547" s="41" t="s">
        <v>316</v>
      </c>
      <c r="C547" s="29">
        <f>+C548+C549+C550+C555</f>
        <v>361.18460000000005</v>
      </c>
      <c r="D547" s="29">
        <f t="shared" ref="D547:G547" si="609">+D548+D549+D550+D555</f>
        <v>1001.171</v>
      </c>
      <c r="E547" s="29">
        <f t="shared" si="609"/>
        <v>-448.7029</v>
      </c>
      <c r="F547" s="29">
        <f t="shared" si="609"/>
        <v>-153.60829999999999</v>
      </c>
      <c r="G547" s="29">
        <f t="shared" si="609"/>
        <v>-37.675200000000018</v>
      </c>
      <c r="H547" s="29">
        <f>+H548+H549+H550+H555</f>
        <v>2051.4691630000002</v>
      </c>
      <c r="I547" s="29">
        <f t="shared" ref="I547:M547" si="610">+I548+I549+I550+I555</f>
        <v>765.68911200000002</v>
      </c>
      <c r="J547" s="29">
        <f t="shared" si="610"/>
        <v>-16.227460000000001</v>
      </c>
      <c r="K547" s="29">
        <f t="shared" si="610"/>
        <v>847.87552299999993</v>
      </c>
      <c r="L547" s="29">
        <f t="shared" si="610"/>
        <v>454.13198800000004</v>
      </c>
      <c r="M547" s="29">
        <f t="shared" si="610"/>
        <v>622.94159653999998</v>
      </c>
      <c r="N547" s="27">
        <v>528</v>
      </c>
    </row>
    <row r="548" spans="1:14" ht="12.75" customHeight="1" x14ac:dyDescent="0.2">
      <c r="A548" s="24">
        <v>529</v>
      </c>
      <c r="B548" s="45" t="s">
        <v>317</v>
      </c>
      <c r="C548" s="29">
        <f t="shared" ref="C548:C549" si="611">D548+E548+F548+G548</f>
        <v>0</v>
      </c>
      <c r="D548" s="29">
        <v>0</v>
      </c>
      <c r="E548" s="29">
        <v>0</v>
      </c>
      <c r="F548" s="29">
        <v>0</v>
      </c>
      <c r="G548" s="29">
        <v>0</v>
      </c>
      <c r="H548" s="29">
        <f t="shared" ref="H548:H549" si="612">I548+J548+K548+L548</f>
        <v>0</v>
      </c>
      <c r="I548" s="29">
        <v>0</v>
      </c>
      <c r="J548" s="29">
        <v>0</v>
      </c>
      <c r="K548" s="29">
        <v>0</v>
      </c>
      <c r="L548" s="29">
        <v>0</v>
      </c>
      <c r="M548" s="29">
        <v>0</v>
      </c>
      <c r="N548" s="27">
        <v>529</v>
      </c>
    </row>
    <row r="549" spans="1:14" ht="12.75" customHeight="1" x14ac:dyDescent="0.2">
      <c r="A549" s="24">
        <v>530</v>
      </c>
      <c r="B549" s="45" t="s">
        <v>318</v>
      </c>
      <c r="C549" s="29">
        <f t="shared" si="611"/>
        <v>0</v>
      </c>
      <c r="D549" s="29">
        <v>0</v>
      </c>
      <c r="E549" s="29">
        <v>0</v>
      </c>
      <c r="F549" s="29">
        <v>0</v>
      </c>
      <c r="G549" s="29">
        <v>0</v>
      </c>
      <c r="H549" s="29">
        <f t="shared" si="612"/>
        <v>0</v>
      </c>
      <c r="I549" s="29">
        <v>0</v>
      </c>
      <c r="J549" s="29">
        <v>0</v>
      </c>
      <c r="K549" s="29">
        <v>0</v>
      </c>
      <c r="L549" s="29">
        <v>0</v>
      </c>
      <c r="M549" s="29">
        <v>0</v>
      </c>
      <c r="N549" s="27">
        <v>530</v>
      </c>
    </row>
    <row r="550" spans="1:14" ht="12.75" customHeight="1" x14ac:dyDescent="0.2">
      <c r="A550" s="24">
        <v>531</v>
      </c>
      <c r="B550" s="45" t="s">
        <v>319</v>
      </c>
      <c r="C550" s="29">
        <f>C551+C552</f>
        <v>361.18460000000005</v>
      </c>
      <c r="D550" s="43">
        <f t="shared" ref="D550:G550" si="613">D551+D552</f>
        <v>1001.171</v>
      </c>
      <c r="E550" s="43">
        <f t="shared" si="613"/>
        <v>-448.7029</v>
      </c>
      <c r="F550" s="43">
        <f t="shared" si="613"/>
        <v>-153.60829999999999</v>
      </c>
      <c r="G550" s="43">
        <f t="shared" si="613"/>
        <v>-37.675200000000018</v>
      </c>
      <c r="H550" s="29">
        <f>H551+H552</f>
        <v>2051.4691630000002</v>
      </c>
      <c r="I550" s="44">
        <f t="shared" ref="I550:M550" si="614">I551+I552</f>
        <v>765.68911200000002</v>
      </c>
      <c r="J550" s="44">
        <f t="shared" si="614"/>
        <v>-16.227460000000001</v>
      </c>
      <c r="K550" s="44">
        <f t="shared" si="614"/>
        <v>847.87552299999993</v>
      </c>
      <c r="L550" s="44">
        <f t="shared" si="614"/>
        <v>454.13198800000004</v>
      </c>
      <c r="M550" s="44">
        <f t="shared" si="614"/>
        <v>622.94159653999998</v>
      </c>
      <c r="N550" s="27">
        <v>531</v>
      </c>
    </row>
    <row r="551" spans="1:14" ht="12.6" customHeight="1" x14ac:dyDescent="0.2">
      <c r="A551" s="24">
        <v>532</v>
      </c>
      <c r="B551" s="46" t="s">
        <v>282</v>
      </c>
      <c r="C551" s="29">
        <f t="shared" ref="C551" si="615">D551+E551+F551+G551</f>
        <v>0</v>
      </c>
      <c r="D551" s="29">
        <v>0</v>
      </c>
      <c r="E551" s="29">
        <v>0</v>
      </c>
      <c r="F551" s="29">
        <v>0</v>
      </c>
      <c r="G551" s="29">
        <v>0</v>
      </c>
      <c r="H551" s="29">
        <f t="shared" ref="H551" si="616">I551+J551+K551+L551</f>
        <v>0</v>
      </c>
      <c r="I551" s="29">
        <v>0</v>
      </c>
      <c r="J551" s="29">
        <v>0</v>
      </c>
      <c r="K551" s="29">
        <v>0</v>
      </c>
      <c r="L551" s="29">
        <v>0</v>
      </c>
      <c r="M551" s="29">
        <v>0</v>
      </c>
      <c r="N551" s="27">
        <v>532</v>
      </c>
    </row>
    <row r="552" spans="1:14" ht="12.6" customHeight="1" x14ac:dyDescent="0.2">
      <c r="A552" s="24">
        <v>533</v>
      </c>
      <c r="B552" s="46" t="s">
        <v>312</v>
      </c>
      <c r="C552" s="29">
        <f>C553+C554</f>
        <v>361.18460000000005</v>
      </c>
      <c r="D552" s="43">
        <f t="shared" ref="D552:G552" si="617">D553+D554</f>
        <v>1001.171</v>
      </c>
      <c r="E552" s="43">
        <f t="shared" si="617"/>
        <v>-448.7029</v>
      </c>
      <c r="F552" s="43">
        <f t="shared" si="617"/>
        <v>-153.60829999999999</v>
      </c>
      <c r="G552" s="43">
        <f t="shared" si="617"/>
        <v>-37.675200000000018</v>
      </c>
      <c r="H552" s="29">
        <f>H553+H554</f>
        <v>2051.4691630000002</v>
      </c>
      <c r="I552" s="44">
        <f t="shared" ref="I552:M552" si="618">I553+I554</f>
        <v>765.68911200000002</v>
      </c>
      <c r="J552" s="44">
        <f t="shared" si="618"/>
        <v>-16.227460000000001</v>
      </c>
      <c r="K552" s="44">
        <f t="shared" si="618"/>
        <v>847.87552299999993</v>
      </c>
      <c r="L552" s="44">
        <f t="shared" si="618"/>
        <v>454.13198800000004</v>
      </c>
      <c r="M552" s="44">
        <f t="shared" si="618"/>
        <v>622.94159653999998</v>
      </c>
      <c r="N552" s="27">
        <v>533</v>
      </c>
    </row>
    <row r="553" spans="1:14" ht="12.6" customHeight="1" x14ac:dyDescent="0.2">
      <c r="A553" s="24">
        <v>534</v>
      </c>
      <c r="B553" s="53" t="s">
        <v>183</v>
      </c>
      <c r="C553" s="29">
        <f t="shared" ref="C553:C555" si="619">D553+E553+F553+G553</f>
        <v>-335.98180000000002</v>
      </c>
      <c r="D553" s="29">
        <v>579.73570000000007</v>
      </c>
      <c r="E553" s="29">
        <v>-200.40349999999998</v>
      </c>
      <c r="F553" s="29">
        <v>-135.9777</v>
      </c>
      <c r="G553" s="29">
        <v>-579.33630000000005</v>
      </c>
      <c r="H553" s="29">
        <f t="shared" ref="H553:H555" si="620">I553+J553+K553+L553</f>
        <v>369.47911100000005</v>
      </c>
      <c r="I553" s="29">
        <v>463.723975</v>
      </c>
      <c r="J553" s="29">
        <v>13.415903</v>
      </c>
      <c r="K553" s="29">
        <v>318.83764299999996</v>
      </c>
      <c r="L553" s="29">
        <v>-426.49840999999998</v>
      </c>
      <c r="M553" s="29">
        <v>540.25590454999997</v>
      </c>
      <c r="N553" s="27">
        <v>534</v>
      </c>
    </row>
    <row r="554" spans="1:14" ht="12.6" customHeight="1" x14ac:dyDescent="0.2">
      <c r="A554" s="24">
        <v>535</v>
      </c>
      <c r="B554" s="53" t="s">
        <v>184</v>
      </c>
      <c r="C554" s="29">
        <f t="shared" si="619"/>
        <v>697.16640000000007</v>
      </c>
      <c r="D554" s="47">
        <v>421.43529999999998</v>
      </c>
      <c r="E554" s="47">
        <v>-248.29940000000002</v>
      </c>
      <c r="F554" s="47">
        <v>-17.630600000000001</v>
      </c>
      <c r="G554" s="47">
        <v>541.66110000000003</v>
      </c>
      <c r="H554" s="29">
        <f t="shared" si="620"/>
        <v>1681.9900520000001</v>
      </c>
      <c r="I554" s="44">
        <v>301.96513700000003</v>
      </c>
      <c r="J554" s="44">
        <v>-29.643363000000001</v>
      </c>
      <c r="K554" s="44">
        <v>529.03787999999997</v>
      </c>
      <c r="L554" s="44">
        <v>880.63039800000001</v>
      </c>
      <c r="M554" s="44">
        <v>82.685691990000009</v>
      </c>
      <c r="N554" s="27">
        <v>535</v>
      </c>
    </row>
    <row r="555" spans="1:14" ht="12.75" customHeight="1" x14ac:dyDescent="0.2">
      <c r="A555" s="24">
        <v>536</v>
      </c>
      <c r="B555" s="45" t="s">
        <v>320</v>
      </c>
      <c r="C555" s="29">
        <f t="shared" si="619"/>
        <v>0</v>
      </c>
      <c r="D555" s="29">
        <v>0</v>
      </c>
      <c r="E555" s="29">
        <v>0</v>
      </c>
      <c r="F555" s="29">
        <v>0</v>
      </c>
      <c r="G555" s="29">
        <v>0</v>
      </c>
      <c r="H555" s="29">
        <f t="shared" si="620"/>
        <v>0</v>
      </c>
      <c r="I555" s="29">
        <v>0</v>
      </c>
      <c r="J555" s="29">
        <v>0</v>
      </c>
      <c r="K555" s="29">
        <v>0</v>
      </c>
      <c r="L555" s="29">
        <v>0</v>
      </c>
      <c r="M555" s="29">
        <v>0</v>
      </c>
      <c r="N555" s="27">
        <v>536</v>
      </c>
    </row>
    <row r="556" spans="1:14" ht="12.75" customHeight="1" x14ac:dyDescent="0.2">
      <c r="A556" s="24">
        <v>537</v>
      </c>
      <c r="B556" s="41" t="s">
        <v>321</v>
      </c>
      <c r="C556" s="29">
        <f>C557+C558+C559+C566</f>
        <v>-582.82249999999976</v>
      </c>
      <c r="D556" s="29">
        <f t="shared" ref="D556:G556" si="621">D557+D558+D559+D566</f>
        <v>-423.45850000000002</v>
      </c>
      <c r="E556" s="29">
        <f t="shared" si="621"/>
        <v>784.96969999999999</v>
      </c>
      <c r="F556" s="29">
        <f t="shared" si="621"/>
        <v>-55.910499999999985</v>
      </c>
      <c r="G556" s="29">
        <f t="shared" si="621"/>
        <v>-888.42319999999995</v>
      </c>
      <c r="H556" s="29">
        <f>H557+H558+H559+H566</f>
        <v>-1559.011581</v>
      </c>
      <c r="I556" s="29">
        <f t="shared" ref="I556:M556" si="622">I557+I558+I559+I566</f>
        <v>523.21062999999981</v>
      </c>
      <c r="J556" s="29">
        <f t="shared" si="622"/>
        <v>-322.69471199999998</v>
      </c>
      <c r="K556" s="29">
        <f t="shared" si="622"/>
        <v>-357.8482679999999</v>
      </c>
      <c r="L556" s="29">
        <f t="shared" si="622"/>
        <v>-1401.6792309999996</v>
      </c>
      <c r="M556" s="29">
        <f t="shared" si="622"/>
        <v>-1463.7446430000014</v>
      </c>
      <c r="N556" s="27">
        <v>537</v>
      </c>
    </row>
    <row r="557" spans="1:14" ht="12.75" customHeight="1" x14ac:dyDescent="0.2">
      <c r="A557" s="24">
        <v>538</v>
      </c>
      <c r="B557" s="45" t="s">
        <v>322</v>
      </c>
      <c r="C557" s="29">
        <f t="shared" ref="C557:C559" si="623">D557+E557+F557+G557</f>
        <v>0</v>
      </c>
      <c r="D557" s="29">
        <v>0</v>
      </c>
      <c r="E557" s="29">
        <v>0</v>
      </c>
      <c r="F557" s="29">
        <v>0</v>
      </c>
      <c r="G557" s="29">
        <v>0</v>
      </c>
      <c r="H557" s="29">
        <f t="shared" ref="H557:H559" si="624">I557+J557+K557+L557</f>
        <v>0</v>
      </c>
      <c r="I557" s="29">
        <v>0</v>
      </c>
      <c r="J557" s="29">
        <v>0</v>
      </c>
      <c r="K557" s="29">
        <v>0</v>
      </c>
      <c r="L557" s="29">
        <v>0</v>
      </c>
      <c r="M557" s="29">
        <v>0</v>
      </c>
      <c r="N557" s="27">
        <v>538</v>
      </c>
    </row>
    <row r="558" spans="1:14" ht="12.75" customHeight="1" x14ac:dyDescent="0.2">
      <c r="A558" s="24">
        <v>539</v>
      </c>
      <c r="B558" s="45" t="s">
        <v>323</v>
      </c>
      <c r="C558" s="29">
        <f t="shared" si="623"/>
        <v>-37.292200000000001</v>
      </c>
      <c r="D558" s="29">
        <v>-18.475300000000001</v>
      </c>
      <c r="E558" s="29">
        <v>6.5185000000000004</v>
      </c>
      <c r="F558" s="29">
        <v>-14.484400000000001</v>
      </c>
      <c r="G558" s="29">
        <v>-10.851000000000001</v>
      </c>
      <c r="H558" s="29">
        <f t="shared" si="624"/>
        <v>-3.9012960000000021</v>
      </c>
      <c r="I558" s="44">
        <v>-1.0094879999999999</v>
      </c>
      <c r="J558" s="44">
        <v>8.4867439999999998</v>
      </c>
      <c r="K558" s="44">
        <v>-62.487532999999999</v>
      </c>
      <c r="L558" s="44">
        <v>51.108981</v>
      </c>
      <c r="M558" s="44">
        <v>-15.64398645</v>
      </c>
      <c r="N558" s="27">
        <v>539</v>
      </c>
    </row>
    <row r="559" spans="1:14" ht="12.75" customHeight="1" x14ac:dyDescent="0.2">
      <c r="A559" s="24">
        <v>540</v>
      </c>
      <c r="B559" s="45" t="s">
        <v>324</v>
      </c>
      <c r="C559" s="29">
        <f t="shared" si="623"/>
        <v>-707.61119999999983</v>
      </c>
      <c r="D559" s="29">
        <v>-329.68200000000002</v>
      </c>
      <c r="E559" s="29">
        <v>783.63149999999996</v>
      </c>
      <c r="F559" s="29">
        <v>134.29230000000001</v>
      </c>
      <c r="G559" s="29">
        <v>-1295.8529999999998</v>
      </c>
      <c r="H559" s="29">
        <f t="shared" si="624"/>
        <v>-1318.6350210000001</v>
      </c>
      <c r="I559" s="29">
        <v>687.4927889999999</v>
      </c>
      <c r="J559" s="29">
        <v>-99.379531999999998</v>
      </c>
      <c r="K559" s="29">
        <v>-592.98313299999995</v>
      </c>
      <c r="L559" s="29">
        <v>-1313.7651449999998</v>
      </c>
      <c r="M559" s="29">
        <v>-1300.4209560800014</v>
      </c>
      <c r="N559" s="27">
        <v>540</v>
      </c>
    </row>
    <row r="560" spans="1:14" ht="12.6" customHeight="1" x14ac:dyDescent="0.2">
      <c r="A560" s="24">
        <v>541</v>
      </c>
      <c r="B560" s="46" t="s">
        <v>183</v>
      </c>
      <c r="C560" s="29">
        <f>C561+C562</f>
        <v>-932.03030000000001</v>
      </c>
      <c r="D560" s="43">
        <f t="shared" ref="D560:G560" si="625">D561+D562</f>
        <v>-436.35500000000002</v>
      </c>
      <c r="E560" s="43">
        <f t="shared" si="625"/>
        <v>560.54469999999992</v>
      </c>
      <c r="F560" s="43">
        <f t="shared" si="625"/>
        <v>267.1764</v>
      </c>
      <c r="G560" s="43">
        <f t="shared" si="625"/>
        <v>-1323.3963999999999</v>
      </c>
      <c r="H560" s="29">
        <f>H561+H562</f>
        <v>-191.38603600000008</v>
      </c>
      <c r="I560" s="44">
        <f t="shared" ref="I560:M560" si="626">I561+I562</f>
        <v>1143.197019</v>
      </c>
      <c r="J560" s="44">
        <f t="shared" si="626"/>
        <v>-167.804509</v>
      </c>
      <c r="K560" s="44">
        <f t="shared" si="626"/>
        <v>-473.65584799999999</v>
      </c>
      <c r="L560" s="44">
        <f t="shared" si="626"/>
        <v>-693.12269800000001</v>
      </c>
      <c r="M560" s="44">
        <f t="shared" si="626"/>
        <v>-1356.2694120700014</v>
      </c>
      <c r="N560" s="27">
        <v>541</v>
      </c>
    </row>
    <row r="561" spans="1:14" ht="12.6" customHeight="1" x14ac:dyDescent="0.2">
      <c r="A561" s="24">
        <v>542</v>
      </c>
      <c r="B561" s="53" t="s">
        <v>282</v>
      </c>
      <c r="C561" s="29">
        <f t="shared" ref="C561:C562" si="627">D561+E561+F561+G561</f>
        <v>-339.67079999999999</v>
      </c>
      <c r="D561" s="47">
        <v>-279.39999999999998</v>
      </c>
      <c r="E561" s="47">
        <v>-47.167400000000001</v>
      </c>
      <c r="F561" s="47">
        <v>25</v>
      </c>
      <c r="G561" s="47">
        <v>-38.103400000000001</v>
      </c>
      <c r="H561" s="29">
        <f t="shared" ref="H561:H562" si="628">I561+J561+K561+L561</f>
        <v>-217.48519400000001</v>
      </c>
      <c r="I561" s="47">
        <v>4</v>
      </c>
      <c r="J561" s="47">
        <v>18.824805999999999</v>
      </c>
      <c r="K561" s="47">
        <v>-0.31</v>
      </c>
      <c r="L561" s="47">
        <v>-240</v>
      </c>
      <c r="M561" s="47">
        <v>3.3781378800000001</v>
      </c>
      <c r="N561" s="27">
        <v>542</v>
      </c>
    </row>
    <row r="562" spans="1:14" ht="12.6" customHeight="1" x14ac:dyDescent="0.2">
      <c r="A562" s="24">
        <v>543</v>
      </c>
      <c r="B562" s="53" t="s">
        <v>312</v>
      </c>
      <c r="C562" s="29">
        <f t="shared" si="627"/>
        <v>-592.35950000000003</v>
      </c>
      <c r="D562" s="47">
        <v>-156.95500000000001</v>
      </c>
      <c r="E562" s="47">
        <v>607.71209999999996</v>
      </c>
      <c r="F562" s="47">
        <v>242.1764</v>
      </c>
      <c r="G562" s="47">
        <v>-1285.2929999999999</v>
      </c>
      <c r="H562" s="29">
        <f t="shared" si="628"/>
        <v>26.099157999999932</v>
      </c>
      <c r="I562" s="47">
        <v>1139.197019</v>
      </c>
      <c r="J562" s="47">
        <v>-186.62931499999999</v>
      </c>
      <c r="K562" s="47">
        <v>-473.34584799999999</v>
      </c>
      <c r="L562" s="47">
        <v>-453.12269800000001</v>
      </c>
      <c r="M562" s="47">
        <v>-1359.6475499500013</v>
      </c>
      <c r="N562" s="27">
        <v>543</v>
      </c>
    </row>
    <row r="563" spans="1:14" ht="12.6" customHeight="1" x14ac:dyDescent="0.2">
      <c r="A563" s="24">
        <v>544</v>
      </c>
      <c r="B563" s="46" t="s">
        <v>184</v>
      </c>
      <c r="C563" s="29">
        <f>C564+C565</f>
        <v>224.41909999999999</v>
      </c>
      <c r="D563" s="43">
        <f t="shared" ref="D563:G563" si="629">D564+D565</f>
        <v>106.673</v>
      </c>
      <c r="E563" s="43">
        <f t="shared" si="629"/>
        <v>223.08679999999998</v>
      </c>
      <c r="F563" s="43">
        <f t="shared" si="629"/>
        <v>-132.88409999999999</v>
      </c>
      <c r="G563" s="43">
        <f t="shared" si="629"/>
        <v>27.543399999999998</v>
      </c>
      <c r="H563" s="29">
        <f>H564+H565</f>
        <v>-1127.2489849999999</v>
      </c>
      <c r="I563" s="44">
        <f t="shared" ref="I563:M563" si="630">I564+I565</f>
        <v>-455.70423</v>
      </c>
      <c r="J563" s="44">
        <f t="shared" si="630"/>
        <v>68.424976999999998</v>
      </c>
      <c r="K563" s="44">
        <f t="shared" si="630"/>
        <v>-119.327285</v>
      </c>
      <c r="L563" s="44">
        <f t="shared" si="630"/>
        <v>-620.64244699999995</v>
      </c>
      <c r="M563" s="44">
        <f t="shared" si="630"/>
        <v>55.848455989999998</v>
      </c>
      <c r="N563" s="27">
        <v>544</v>
      </c>
    </row>
    <row r="564" spans="1:14" ht="12.6" customHeight="1" x14ac:dyDescent="0.2">
      <c r="A564" s="24">
        <v>545</v>
      </c>
      <c r="B564" s="53" t="s">
        <v>282</v>
      </c>
      <c r="C564" s="29">
        <f t="shared" ref="C564:C566" si="631">D564+E564+F564+G564</f>
        <v>24.496299999999998</v>
      </c>
      <c r="D564" s="43">
        <v>-12.276400000000001</v>
      </c>
      <c r="E564" s="43">
        <v>8.8173999999999992</v>
      </c>
      <c r="F564" s="43">
        <v>2.5268000000000002</v>
      </c>
      <c r="G564" s="43">
        <v>25.4285</v>
      </c>
      <c r="H564" s="29">
        <f t="shared" ref="H564:H566" si="632">I564+J564+K564+L564</f>
        <v>27.873110000000004</v>
      </c>
      <c r="I564" s="44">
        <v>3.5731250000000001</v>
      </c>
      <c r="J564" s="44">
        <v>20.199985000000002</v>
      </c>
      <c r="K564" s="44">
        <v>3.5</v>
      </c>
      <c r="L564" s="44">
        <v>0.6</v>
      </c>
      <c r="M564" s="44">
        <v>-2.0365310499999998</v>
      </c>
      <c r="N564" s="27">
        <v>545</v>
      </c>
    </row>
    <row r="565" spans="1:14" ht="12.6" customHeight="1" x14ac:dyDescent="0.2">
      <c r="A565" s="24">
        <v>546</v>
      </c>
      <c r="B565" s="53" t="s">
        <v>312</v>
      </c>
      <c r="C565" s="29">
        <f t="shared" si="631"/>
        <v>199.9228</v>
      </c>
      <c r="D565" s="29">
        <v>118.9494</v>
      </c>
      <c r="E565" s="29">
        <v>214.26939999999999</v>
      </c>
      <c r="F565" s="29">
        <v>-135.4109</v>
      </c>
      <c r="G565" s="29">
        <v>2.1149</v>
      </c>
      <c r="H565" s="29">
        <f t="shared" si="632"/>
        <v>-1155.1220949999999</v>
      </c>
      <c r="I565" s="44">
        <v>-459.277355</v>
      </c>
      <c r="J565" s="44">
        <v>48.224992</v>
      </c>
      <c r="K565" s="44">
        <v>-122.827285</v>
      </c>
      <c r="L565" s="44">
        <v>-621.24244699999997</v>
      </c>
      <c r="M565" s="44">
        <v>57.884987039999999</v>
      </c>
      <c r="N565" s="27">
        <v>546</v>
      </c>
    </row>
    <row r="566" spans="1:14" ht="12.75" customHeight="1" x14ac:dyDescent="0.2">
      <c r="A566" s="24">
        <v>547</v>
      </c>
      <c r="B566" s="45" t="s">
        <v>325</v>
      </c>
      <c r="C566" s="29">
        <f t="shared" si="631"/>
        <v>162.08089999999999</v>
      </c>
      <c r="D566" s="43">
        <v>-75.301200000000009</v>
      </c>
      <c r="E566" s="43">
        <v>-5.1802999999999981</v>
      </c>
      <c r="F566" s="43">
        <v>-175.7184</v>
      </c>
      <c r="G566" s="43">
        <v>418.2808</v>
      </c>
      <c r="H566" s="29">
        <f t="shared" si="632"/>
        <v>-236.47526399999987</v>
      </c>
      <c r="I566" s="44">
        <v>-163.272671</v>
      </c>
      <c r="J566" s="44">
        <v>-231.80192399999996</v>
      </c>
      <c r="K566" s="44">
        <v>297.62239800000003</v>
      </c>
      <c r="L566" s="44">
        <v>-139.02306699999997</v>
      </c>
      <c r="M566" s="44">
        <v>-147.67970046999997</v>
      </c>
      <c r="N566" s="27">
        <v>547</v>
      </c>
    </row>
    <row r="567" spans="1:14" ht="12.6" customHeight="1" x14ac:dyDescent="0.2">
      <c r="A567" s="24"/>
      <c r="B567" s="34" t="s">
        <v>380</v>
      </c>
      <c r="C567" s="29"/>
      <c r="D567" s="43"/>
      <c r="E567" s="43"/>
      <c r="F567" s="43"/>
      <c r="G567" s="43"/>
      <c r="H567" s="29"/>
      <c r="I567" s="44"/>
      <c r="J567" s="44"/>
      <c r="K567" s="44"/>
      <c r="L567" s="44"/>
      <c r="M567" s="44"/>
      <c r="N567" s="27"/>
    </row>
    <row r="568" spans="1:14" ht="12.6" customHeight="1" x14ac:dyDescent="0.2">
      <c r="A568" s="24">
        <v>548</v>
      </c>
      <c r="B568" s="41" t="s">
        <v>326</v>
      </c>
      <c r="C568" s="29">
        <f>C569+C572+C575+C580</f>
        <v>-267.61079999999998</v>
      </c>
      <c r="D568" s="29">
        <f t="shared" ref="D568:G568" si="633">D569+D572+D575+D580</f>
        <v>-137.8912</v>
      </c>
      <c r="E568" s="29">
        <f t="shared" si="633"/>
        <v>-29.890699999999995</v>
      </c>
      <c r="F568" s="29">
        <f t="shared" si="633"/>
        <v>34.798399999999994</v>
      </c>
      <c r="G568" s="29">
        <f t="shared" si="633"/>
        <v>-134.62729999999999</v>
      </c>
      <c r="H568" s="29">
        <f>H569+H572+H575+H580</f>
        <v>-185.64059399999999</v>
      </c>
      <c r="I568" s="29">
        <f t="shared" ref="I568:M568" si="634">I569+I572+I575+I580</f>
        <v>-89.670191999999986</v>
      </c>
      <c r="J568" s="29">
        <f t="shared" si="634"/>
        <v>-35.808002000000002</v>
      </c>
      <c r="K568" s="29">
        <f t="shared" si="634"/>
        <v>-58.141216999999997</v>
      </c>
      <c r="L568" s="29">
        <f t="shared" si="634"/>
        <v>-2.0211830000000042</v>
      </c>
      <c r="M568" s="29">
        <f t="shared" si="634"/>
        <v>-55.337570990000003</v>
      </c>
      <c r="N568" s="27">
        <v>548</v>
      </c>
    </row>
    <row r="569" spans="1:14" ht="12.6" customHeight="1" x14ac:dyDescent="0.2">
      <c r="A569" s="24">
        <v>549</v>
      </c>
      <c r="B569" s="45" t="s">
        <v>327</v>
      </c>
      <c r="C569" s="29">
        <f>C570+C571</f>
        <v>0</v>
      </c>
      <c r="D569" s="43">
        <f t="shared" ref="D569:G569" si="635">D570+D571</f>
        <v>0</v>
      </c>
      <c r="E569" s="43">
        <f t="shared" si="635"/>
        <v>0</v>
      </c>
      <c r="F569" s="43">
        <f t="shared" si="635"/>
        <v>0</v>
      </c>
      <c r="G569" s="43">
        <f t="shared" si="635"/>
        <v>0</v>
      </c>
      <c r="H569" s="29">
        <f>H570+H571</f>
        <v>0</v>
      </c>
      <c r="I569" s="44">
        <f t="shared" ref="I569:M569" si="636">I570+I571</f>
        <v>0</v>
      </c>
      <c r="J569" s="44">
        <f t="shared" si="636"/>
        <v>0</v>
      </c>
      <c r="K569" s="44">
        <f t="shared" si="636"/>
        <v>0</v>
      </c>
      <c r="L569" s="44">
        <f t="shared" si="636"/>
        <v>0</v>
      </c>
      <c r="M569" s="44">
        <f t="shared" si="636"/>
        <v>0</v>
      </c>
      <c r="N569" s="27">
        <v>549</v>
      </c>
    </row>
    <row r="570" spans="1:14" ht="12.6" customHeight="1" x14ac:dyDescent="0.2">
      <c r="A570" s="24">
        <v>550</v>
      </c>
      <c r="B570" s="46" t="s">
        <v>282</v>
      </c>
      <c r="C570" s="29">
        <f t="shared" ref="C570:C571" si="637">D570+E570+F570+G570</f>
        <v>0</v>
      </c>
      <c r="D570" s="29">
        <v>0</v>
      </c>
      <c r="E570" s="29">
        <v>0</v>
      </c>
      <c r="F570" s="29">
        <v>0</v>
      </c>
      <c r="G570" s="29">
        <v>0</v>
      </c>
      <c r="H570" s="29">
        <f t="shared" ref="H570:H571" si="638">I570+J570+K570+L570</f>
        <v>0</v>
      </c>
      <c r="I570" s="29">
        <v>0</v>
      </c>
      <c r="J570" s="29">
        <v>0</v>
      </c>
      <c r="K570" s="29">
        <v>0</v>
      </c>
      <c r="L570" s="29">
        <v>0</v>
      </c>
      <c r="M570" s="29">
        <v>0</v>
      </c>
      <c r="N570" s="27">
        <v>550</v>
      </c>
    </row>
    <row r="571" spans="1:14" ht="12.6" customHeight="1" x14ac:dyDescent="0.2">
      <c r="A571" s="24">
        <v>551</v>
      </c>
      <c r="B571" s="46" t="s">
        <v>312</v>
      </c>
      <c r="C571" s="29">
        <f t="shared" si="637"/>
        <v>0</v>
      </c>
      <c r="D571" s="29">
        <v>0</v>
      </c>
      <c r="E571" s="29">
        <v>0</v>
      </c>
      <c r="F571" s="29">
        <v>0</v>
      </c>
      <c r="G571" s="29">
        <v>0</v>
      </c>
      <c r="H571" s="29">
        <f t="shared" si="638"/>
        <v>0</v>
      </c>
      <c r="I571" s="29">
        <v>0</v>
      </c>
      <c r="J571" s="29">
        <v>0</v>
      </c>
      <c r="K571" s="29">
        <v>0</v>
      </c>
      <c r="L571" s="29">
        <v>0</v>
      </c>
      <c r="M571" s="29">
        <v>0</v>
      </c>
      <c r="N571" s="27">
        <v>551</v>
      </c>
    </row>
    <row r="572" spans="1:14" ht="12.6" customHeight="1" x14ac:dyDescent="0.2">
      <c r="A572" s="24">
        <v>552</v>
      </c>
      <c r="B572" s="45" t="s">
        <v>328</v>
      </c>
      <c r="C572" s="29">
        <f>C573+C574</f>
        <v>-65.946899999999999</v>
      </c>
      <c r="D572" s="43">
        <f t="shared" ref="D572:G572" si="639">D573+D574</f>
        <v>-11.2</v>
      </c>
      <c r="E572" s="43">
        <f t="shared" si="639"/>
        <v>-43.139699999999998</v>
      </c>
      <c r="F572" s="43">
        <f t="shared" si="639"/>
        <v>46.836799999999997</v>
      </c>
      <c r="G572" s="43">
        <f t="shared" si="639"/>
        <v>-58.444000000000003</v>
      </c>
      <c r="H572" s="29">
        <f>H573+H574</f>
        <v>25.097112000000003</v>
      </c>
      <c r="I572" s="44">
        <f t="shared" ref="I572:M572" si="640">I573+I574</f>
        <v>39.506234999999997</v>
      </c>
      <c r="J572" s="44">
        <f t="shared" si="640"/>
        <v>-20.299906</v>
      </c>
      <c r="K572" s="44">
        <f t="shared" si="640"/>
        <v>-38.652963999999997</v>
      </c>
      <c r="L572" s="44">
        <f t="shared" si="640"/>
        <v>44.543747000000003</v>
      </c>
      <c r="M572" s="44">
        <f t="shared" si="640"/>
        <v>23.944817579999999</v>
      </c>
      <c r="N572" s="27">
        <v>552</v>
      </c>
    </row>
    <row r="573" spans="1:14" ht="12.6" customHeight="1" x14ac:dyDescent="0.2">
      <c r="A573" s="24">
        <v>553</v>
      </c>
      <c r="B573" s="46" t="s">
        <v>282</v>
      </c>
      <c r="C573" s="29">
        <f t="shared" ref="C573:C574" si="641">D573+E573+F573+G573</f>
        <v>0</v>
      </c>
      <c r="D573" s="29">
        <v>0</v>
      </c>
      <c r="E573" s="29">
        <v>0</v>
      </c>
      <c r="F573" s="29">
        <v>0</v>
      </c>
      <c r="G573" s="29">
        <v>0</v>
      </c>
      <c r="H573" s="29">
        <f t="shared" ref="H573:H574" si="642">I573+J573+K573+L573</f>
        <v>0</v>
      </c>
      <c r="I573" s="29">
        <v>0</v>
      </c>
      <c r="J573" s="29">
        <v>0</v>
      </c>
      <c r="K573" s="29">
        <v>0</v>
      </c>
      <c r="L573" s="29">
        <v>0</v>
      </c>
      <c r="M573" s="29">
        <v>0</v>
      </c>
      <c r="N573" s="27">
        <v>553</v>
      </c>
    </row>
    <row r="574" spans="1:14" ht="12.6" customHeight="1" x14ac:dyDescent="0.2">
      <c r="A574" s="24">
        <v>554</v>
      </c>
      <c r="B574" s="46" t="s">
        <v>312</v>
      </c>
      <c r="C574" s="29">
        <f t="shared" si="641"/>
        <v>-65.946899999999999</v>
      </c>
      <c r="D574" s="47">
        <v>-11.2</v>
      </c>
      <c r="E574" s="47">
        <v>-43.139699999999998</v>
      </c>
      <c r="F574" s="47">
        <v>46.836799999999997</v>
      </c>
      <c r="G574" s="47">
        <v>-58.444000000000003</v>
      </c>
      <c r="H574" s="29">
        <f t="shared" si="642"/>
        <v>25.097112000000003</v>
      </c>
      <c r="I574" s="47">
        <v>39.506234999999997</v>
      </c>
      <c r="J574" s="47">
        <v>-20.299906</v>
      </c>
      <c r="K574" s="47">
        <v>-38.652963999999997</v>
      </c>
      <c r="L574" s="47">
        <v>44.543747000000003</v>
      </c>
      <c r="M574" s="47">
        <v>23.944817579999999</v>
      </c>
      <c r="N574" s="27">
        <v>554</v>
      </c>
    </row>
    <row r="575" spans="1:14" ht="12.6" customHeight="1" x14ac:dyDescent="0.2">
      <c r="A575" s="24">
        <v>555</v>
      </c>
      <c r="B575" s="45" t="s">
        <v>329</v>
      </c>
      <c r="C575" s="29">
        <f>C576+C577</f>
        <v>-104.4639</v>
      </c>
      <c r="D575" s="29">
        <f t="shared" ref="D575:G575" si="643">D576+D577</f>
        <v>-102.69119999999999</v>
      </c>
      <c r="E575" s="29">
        <f t="shared" si="643"/>
        <v>35.649000000000001</v>
      </c>
      <c r="F575" s="29">
        <f t="shared" si="643"/>
        <v>13.861599999999999</v>
      </c>
      <c r="G575" s="29">
        <f t="shared" si="643"/>
        <v>-51.283299999999997</v>
      </c>
      <c r="H575" s="29">
        <f>H576+H577</f>
        <v>-169.201571</v>
      </c>
      <c r="I575" s="29">
        <f t="shared" ref="I575:M575" si="644">I576+I577</f>
        <v>-108.030857</v>
      </c>
      <c r="J575" s="29">
        <f t="shared" si="644"/>
        <v>6.7166040000000002</v>
      </c>
      <c r="K575" s="29">
        <f t="shared" si="644"/>
        <v>4.4903580000000005</v>
      </c>
      <c r="L575" s="29">
        <f t="shared" si="644"/>
        <v>-72.377676000000008</v>
      </c>
      <c r="M575" s="29">
        <f t="shared" si="644"/>
        <v>-67.627251569999999</v>
      </c>
      <c r="N575" s="27">
        <v>555</v>
      </c>
    </row>
    <row r="576" spans="1:14" ht="12.6" customHeight="1" x14ac:dyDescent="0.2">
      <c r="A576" s="24">
        <v>556</v>
      </c>
      <c r="B576" s="46" t="s">
        <v>282</v>
      </c>
      <c r="C576" s="29">
        <f t="shared" ref="C576" si="645">D576+E576+F576+G576</f>
        <v>0</v>
      </c>
      <c r="D576" s="29">
        <v>0</v>
      </c>
      <c r="E576" s="29">
        <v>0</v>
      </c>
      <c r="F576" s="29">
        <v>0</v>
      </c>
      <c r="G576" s="29">
        <v>0</v>
      </c>
      <c r="H576" s="29">
        <f t="shared" ref="H576" si="646">I576+J576+K576+L576</f>
        <v>0</v>
      </c>
      <c r="I576" s="29">
        <v>0</v>
      </c>
      <c r="J576" s="29">
        <v>0</v>
      </c>
      <c r="K576" s="29">
        <v>0</v>
      </c>
      <c r="L576" s="29">
        <v>0</v>
      </c>
      <c r="M576" s="29">
        <v>0</v>
      </c>
      <c r="N576" s="27">
        <v>556</v>
      </c>
    </row>
    <row r="577" spans="1:14" ht="12.6" customHeight="1" x14ac:dyDescent="0.2">
      <c r="A577" s="24">
        <v>557</v>
      </c>
      <c r="B577" s="46" t="s">
        <v>312</v>
      </c>
      <c r="C577" s="29">
        <f>C578+C579</f>
        <v>-104.4639</v>
      </c>
      <c r="D577" s="43">
        <f t="shared" ref="D577:G577" si="647">D578+D579</f>
        <v>-102.69119999999999</v>
      </c>
      <c r="E577" s="43">
        <f t="shared" si="647"/>
        <v>35.649000000000001</v>
      </c>
      <c r="F577" s="43">
        <f t="shared" si="647"/>
        <v>13.861599999999999</v>
      </c>
      <c r="G577" s="43">
        <f t="shared" si="647"/>
        <v>-51.283299999999997</v>
      </c>
      <c r="H577" s="29">
        <f>H578+H579</f>
        <v>-169.201571</v>
      </c>
      <c r="I577" s="44">
        <f t="shared" ref="I577:M577" si="648">I578+I579</f>
        <v>-108.030857</v>
      </c>
      <c r="J577" s="44">
        <f t="shared" si="648"/>
        <v>6.7166040000000002</v>
      </c>
      <c r="K577" s="44">
        <f t="shared" si="648"/>
        <v>4.4903580000000005</v>
      </c>
      <c r="L577" s="44">
        <f t="shared" si="648"/>
        <v>-72.377676000000008</v>
      </c>
      <c r="M577" s="44">
        <f t="shared" si="648"/>
        <v>-67.627251569999999</v>
      </c>
      <c r="N577" s="27">
        <v>557</v>
      </c>
    </row>
    <row r="578" spans="1:14" ht="12.4" customHeight="1" x14ac:dyDescent="0.2">
      <c r="A578" s="24">
        <v>558</v>
      </c>
      <c r="B578" s="53" t="s">
        <v>183</v>
      </c>
      <c r="C578" s="29">
        <f t="shared" ref="C578:C579" si="649">D578+E578+F578+G578</f>
        <v>-116.21079999999999</v>
      </c>
      <c r="D578" s="29">
        <v>-64.717399999999998</v>
      </c>
      <c r="E578" s="29">
        <v>23.395299999999999</v>
      </c>
      <c r="F578" s="29">
        <v>-18.613499999999998</v>
      </c>
      <c r="G578" s="29">
        <v>-56.275199999999998</v>
      </c>
      <c r="H578" s="29">
        <f t="shared" ref="H578:H579" si="650">I578+J578+K578+L578</f>
        <v>-148.32091300000002</v>
      </c>
      <c r="I578" s="29">
        <v>-69.821323000000007</v>
      </c>
      <c r="J578" s="29">
        <v>-5.7047670000000004</v>
      </c>
      <c r="K578" s="29">
        <v>11.036485000000001</v>
      </c>
      <c r="L578" s="29">
        <v>-83.831308000000007</v>
      </c>
      <c r="M578" s="29">
        <v>26.124719349999999</v>
      </c>
      <c r="N578" s="27">
        <v>558</v>
      </c>
    </row>
    <row r="579" spans="1:14" ht="12.4" customHeight="1" x14ac:dyDescent="0.2">
      <c r="A579" s="24">
        <v>559</v>
      </c>
      <c r="B579" s="53" t="s">
        <v>184</v>
      </c>
      <c r="C579" s="29">
        <f t="shared" si="649"/>
        <v>11.746900000000004</v>
      </c>
      <c r="D579" s="43">
        <v>-37.973799999999997</v>
      </c>
      <c r="E579" s="43">
        <v>12.2537</v>
      </c>
      <c r="F579" s="43">
        <v>32.475099999999998</v>
      </c>
      <c r="G579" s="43">
        <v>4.9919000000000002</v>
      </c>
      <c r="H579" s="29">
        <f t="shared" si="650"/>
        <v>-20.880657999999997</v>
      </c>
      <c r="I579" s="44">
        <v>-38.209533999999998</v>
      </c>
      <c r="J579" s="44">
        <v>12.421371000000001</v>
      </c>
      <c r="K579" s="44">
        <v>-6.5461270000000003</v>
      </c>
      <c r="L579" s="44">
        <v>11.453632000000001</v>
      </c>
      <c r="M579" s="44">
        <v>-93.751970920000005</v>
      </c>
      <c r="N579" s="27">
        <v>559</v>
      </c>
    </row>
    <row r="580" spans="1:14" ht="12.6" customHeight="1" x14ac:dyDescent="0.2">
      <c r="A580" s="24">
        <v>560</v>
      </c>
      <c r="B580" s="45" t="s">
        <v>330</v>
      </c>
      <c r="C580" s="29">
        <f>C581+C582</f>
        <v>-97.199999999999989</v>
      </c>
      <c r="D580" s="43">
        <f t="shared" ref="D580:G580" si="651">D581+D582</f>
        <v>-24</v>
      </c>
      <c r="E580" s="43">
        <f t="shared" si="651"/>
        <v>-22.4</v>
      </c>
      <c r="F580" s="43">
        <f t="shared" si="651"/>
        <v>-25.9</v>
      </c>
      <c r="G580" s="43">
        <f t="shared" si="651"/>
        <v>-24.9</v>
      </c>
      <c r="H580" s="29">
        <f>H581+H582</f>
        <v>-41.536134999999994</v>
      </c>
      <c r="I580" s="44">
        <f t="shared" ref="I580:M580" si="652">I581+I582</f>
        <v>-21.145569999999999</v>
      </c>
      <c r="J580" s="44">
        <f t="shared" si="652"/>
        <v>-22.224699999999999</v>
      </c>
      <c r="K580" s="44">
        <f t="shared" si="652"/>
        <v>-23.978611000000001</v>
      </c>
      <c r="L580" s="44">
        <f t="shared" si="652"/>
        <v>25.812746000000001</v>
      </c>
      <c r="M580" s="44">
        <f t="shared" si="652"/>
        <v>-11.655137</v>
      </c>
      <c r="N580" s="27">
        <v>560</v>
      </c>
    </row>
    <row r="581" spans="1:14" ht="12.6" customHeight="1" x14ac:dyDescent="0.2">
      <c r="A581" s="24">
        <v>561</v>
      </c>
      <c r="B581" s="46" t="s">
        <v>282</v>
      </c>
      <c r="C581" s="29">
        <f t="shared" ref="C581" si="653">D581+E581+F581+G581</f>
        <v>0</v>
      </c>
      <c r="D581" s="29">
        <v>0</v>
      </c>
      <c r="E581" s="29">
        <v>0</v>
      </c>
      <c r="F581" s="29">
        <v>0</v>
      </c>
      <c r="G581" s="29">
        <v>0</v>
      </c>
      <c r="H581" s="29">
        <f t="shared" ref="H581" si="654">I581+J581+K581+L581</f>
        <v>0</v>
      </c>
      <c r="I581" s="29">
        <v>0</v>
      </c>
      <c r="J581" s="29">
        <v>0</v>
      </c>
      <c r="K581" s="29">
        <v>0</v>
      </c>
      <c r="L581" s="29">
        <v>0</v>
      </c>
      <c r="M581" s="29">
        <v>0</v>
      </c>
      <c r="N581" s="27">
        <v>561</v>
      </c>
    </row>
    <row r="582" spans="1:14" ht="12.6" customHeight="1" x14ac:dyDescent="0.2">
      <c r="A582" s="24">
        <v>562</v>
      </c>
      <c r="B582" s="46" t="s">
        <v>312</v>
      </c>
      <c r="C582" s="29">
        <f>C583+C584+C585+C586+C587</f>
        <v>-97.199999999999989</v>
      </c>
      <c r="D582" s="29">
        <f t="shared" ref="D582:G582" si="655">D583+D584+D585+D586+D587</f>
        <v>-24</v>
      </c>
      <c r="E582" s="29">
        <f t="shared" si="655"/>
        <v>-22.4</v>
      </c>
      <c r="F582" s="29">
        <f t="shared" si="655"/>
        <v>-25.9</v>
      </c>
      <c r="G582" s="29">
        <f t="shared" si="655"/>
        <v>-24.9</v>
      </c>
      <c r="H582" s="29">
        <f>H583+H584+H585+H586+H587</f>
        <v>-41.536134999999994</v>
      </c>
      <c r="I582" s="29">
        <f t="shared" ref="I582:M582" si="656">I583+I584+I585+I586+I587</f>
        <v>-21.145569999999999</v>
      </c>
      <c r="J582" s="29">
        <f t="shared" si="656"/>
        <v>-22.224699999999999</v>
      </c>
      <c r="K582" s="29">
        <f t="shared" si="656"/>
        <v>-23.978611000000001</v>
      </c>
      <c r="L582" s="29">
        <f t="shared" si="656"/>
        <v>25.812746000000001</v>
      </c>
      <c r="M582" s="29">
        <f t="shared" si="656"/>
        <v>-11.655137</v>
      </c>
      <c r="N582" s="27">
        <v>562</v>
      </c>
    </row>
    <row r="583" spans="1:14" ht="12.4" customHeight="1" x14ac:dyDescent="0.2">
      <c r="A583" s="24">
        <v>563</v>
      </c>
      <c r="B583" s="53" t="s">
        <v>331</v>
      </c>
      <c r="C583" s="29">
        <f t="shared" ref="C583:C587" si="657">D583+E583+F583+G583</f>
        <v>0</v>
      </c>
      <c r="D583" s="29">
        <v>0</v>
      </c>
      <c r="E583" s="29">
        <v>0</v>
      </c>
      <c r="F583" s="29">
        <v>0</v>
      </c>
      <c r="G583" s="29">
        <v>0</v>
      </c>
      <c r="H583" s="29">
        <f t="shared" ref="H583:H587" si="658">I583+J583+K583+L583</f>
        <v>0</v>
      </c>
      <c r="I583" s="29">
        <v>0</v>
      </c>
      <c r="J583" s="29">
        <v>0</v>
      </c>
      <c r="K583" s="29">
        <v>0</v>
      </c>
      <c r="L583" s="29">
        <v>0</v>
      </c>
      <c r="M583" s="29">
        <v>0</v>
      </c>
      <c r="N583" s="27">
        <v>563</v>
      </c>
    </row>
    <row r="584" spans="1:14" ht="12.4" customHeight="1" x14ac:dyDescent="0.2">
      <c r="A584" s="24">
        <v>564</v>
      </c>
      <c r="B584" s="53" t="s">
        <v>313</v>
      </c>
      <c r="C584" s="29">
        <f t="shared" si="657"/>
        <v>-9.6</v>
      </c>
      <c r="D584" s="29">
        <v>-2.4</v>
      </c>
      <c r="E584" s="29">
        <v>-2.4</v>
      </c>
      <c r="F584" s="29">
        <v>-2.4</v>
      </c>
      <c r="G584" s="29">
        <v>-2.4</v>
      </c>
      <c r="H584" s="29">
        <f t="shared" si="658"/>
        <v>-9.6</v>
      </c>
      <c r="I584" s="44">
        <v>-2.4</v>
      </c>
      <c r="J584" s="44">
        <v>-2.4</v>
      </c>
      <c r="K584" s="44">
        <v>-2.4</v>
      </c>
      <c r="L584" s="44">
        <v>-2.4</v>
      </c>
      <c r="M584" s="44">
        <v>-2.4</v>
      </c>
      <c r="N584" s="27">
        <v>564</v>
      </c>
    </row>
    <row r="585" spans="1:14" ht="12.4" customHeight="1" x14ac:dyDescent="0.2">
      <c r="A585" s="24">
        <v>565</v>
      </c>
      <c r="B585" s="53" t="s">
        <v>314</v>
      </c>
      <c r="C585" s="29">
        <f t="shared" si="657"/>
        <v>0</v>
      </c>
      <c r="D585" s="29">
        <v>0</v>
      </c>
      <c r="E585" s="29">
        <v>0</v>
      </c>
      <c r="F585" s="29">
        <v>0</v>
      </c>
      <c r="G585" s="29">
        <v>0</v>
      </c>
      <c r="H585" s="29">
        <f t="shared" si="658"/>
        <v>0</v>
      </c>
      <c r="I585" s="29">
        <v>0</v>
      </c>
      <c r="J585" s="29">
        <v>0</v>
      </c>
      <c r="K585" s="29">
        <v>0</v>
      </c>
      <c r="L585" s="29">
        <v>0</v>
      </c>
      <c r="M585" s="29">
        <v>0</v>
      </c>
      <c r="N585" s="27">
        <v>565</v>
      </c>
    </row>
    <row r="586" spans="1:14" ht="12.4" customHeight="1" x14ac:dyDescent="0.2">
      <c r="A586" s="24">
        <v>566</v>
      </c>
      <c r="B586" s="53" t="s">
        <v>185</v>
      </c>
      <c r="C586" s="29">
        <f t="shared" si="657"/>
        <v>-87.199999999999989</v>
      </c>
      <c r="D586" s="43">
        <v>-21.5</v>
      </c>
      <c r="E586" s="43">
        <v>-19.899999999999999</v>
      </c>
      <c r="F586" s="43">
        <v>-23.4</v>
      </c>
      <c r="G586" s="43">
        <v>-22.4</v>
      </c>
      <c r="H586" s="29">
        <f t="shared" si="658"/>
        <v>-31.536134999999998</v>
      </c>
      <c r="I586" s="51">
        <v>-18.645569999999999</v>
      </c>
      <c r="J586" s="51">
        <v>-19.724699999999999</v>
      </c>
      <c r="K586" s="51">
        <v>-21.478611000000001</v>
      </c>
      <c r="L586" s="51">
        <v>28.312746000000001</v>
      </c>
      <c r="M586" s="51">
        <v>-9.1551369999999999</v>
      </c>
      <c r="N586" s="27">
        <v>566</v>
      </c>
    </row>
    <row r="587" spans="1:14" ht="12.4" customHeight="1" x14ac:dyDescent="0.2">
      <c r="A587" s="24">
        <v>567</v>
      </c>
      <c r="B587" s="53" t="s">
        <v>315</v>
      </c>
      <c r="C587" s="29">
        <f t="shared" si="657"/>
        <v>-0.4</v>
      </c>
      <c r="D587" s="29">
        <v>-0.1</v>
      </c>
      <c r="E587" s="29">
        <v>-0.1</v>
      </c>
      <c r="F587" s="29">
        <v>-0.1</v>
      </c>
      <c r="G587" s="29">
        <v>-0.1</v>
      </c>
      <c r="H587" s="29">
        <f t="shared" si="658"/>
        <v>-0.4</v>
      </c>
      <c r="I587" s="29">
        <v>-0.1</v>
      </c>
      <c r="J587" s="29">
        <v>-0.1</v>
      </c>
      <c r="K587" s="29">
        <v>-0.1</v>
      </c>
      <c r="L587" s="29">
        <v>-0.1</v>
      </c>
      <c r="M587" s="29">
        <v>-0.1</v>
      </c>
      <c r="N587" s="27">
        <v>567</v>
      </c>
    </row>
    <row r="588" spans="1:14" ht="12.6" customHeight="1" x14ac:dyDescent="0.2">
      <c r="A588" s="24">
        <v>568</v>
      </c>
      <c r="B588" s="40" t="s">
        <v>332</v>
      </c>
      <c r="C588" s="31">
        <f t="shared" ref="C588:M588" si="659">C589+C602+C654+C665</f>
        <v>1227.9830000000002</v>
      </c>
      <c r="D588" s="31">
        <f t="shared" si="659"/>
        <v>-325.88619999999992</v>
      </c>
      <c r="E588" s="31">
        <f t="shared" si="659"/>
        <v>-532.01709999999991</v>
      </c>
      <c r="F588" s="31">
        <f t="shared" si="659"/>
        <v>970.49749999999995</v>
      </c>
      <c r="G588" s="31">
        <f t="shared" si="659"/>
        <v>1115.3888000000004</v>
      </c>
      <c r="H588" s="31">
        <f t="shared" si="659"/>
        <v>-570.23935100000074</v>
      </c>
      <c r="I588" s="31">
        <f t="shared" si="659"/>
        <v>-863.41501899999969</v>
      </c>
      <c r="J588" s="31">
        <f t="shared" si="659"/>
        <v>-490.98003299999999</v>
      </c>
      <c r="K588" s="31">
        <f t="shared" si="659"/>
        <v>-824.33454400000005</v>
      </c>
      <c r="L588" s="31">
        <f t="shared" si="659"/>
        <v>1608.4902449999997</v>
      </c>
      <c r="M588" s="31">
        <f t="shared" si="659"/>
        <v>560.93056566999996</v>
      </c>
      <c r="N588" s="27">
        <v>568</v>
      </c>
    </row>
    <row r="589" spans="1:14" ht="12.6" customHeight="1" x14ac:dyDescent="0.2">
      <c r="A589" s="24">
        <v>569</v>
      </c>
      <c r="B589" s="41" t="s">
        <v>333</v>
      </c>
      <c r="C589" s="29">
        <f t="shared" ref="C589:M589" si="660">C590+C591</f>
        <v>-98.6</v>
      </c>
      <c r="D589" s="43">
        <f t="shared" si="660"/>
        <v>-15.200000000000003</v>
      </c>
      <c r="E589" s="43">
        <f t="shared" si="660"/>
        <v>-20.399999999999999</v>
      </c>
      <c r="F589" s="43">
        <f t="shared" si="660"/>
        <v>-26.6</v>
      </c>
      <c r="G589" s="43">
        <f t="shared" si="660"/>
        <v>-36.400000000000006</v>
      </c>
      <c r="H589" s="29">
        <f t="shared" si="660"/>
        <v>71.523364000000001</v>
      </c>
      <c r="I589" s="44">
        <f t="shared" si="660"/>
        <v>61.347958000000006</v>
      </c>
      <c r="J589" s="44">
        <f t="shared" si="660"/>
        <v>10.805714000000002</v>
      </c>
      <c r="K589" s="44">
        <f t="shared" si="660"/>
        <v>11.970315000000003</v>
      </c>
      <c r="L589" s="44">
        <f t="shared" si="660"/>
        <v>-12.600623000000004</v>
      </c>
      <c r="M589" s="44">
        <f t="shared" si="660"/>
        <v>39.270226000000001</v>
      </c>
      <c r="N589" s="27">
        <v>569</v>
      </c>
    </row>
    <row r="590" spans="1:14" ht="12.6" customHeight="1" x14ac:dyDescent="0.2">
      <c r="A590" s="24">
        <v>570</v>
      </c>
      <c r="B590" s="45" t="s">
        <v>334</v>
      </c>
      <c r="C590" s="29">
        <f t="shared" ref="C590" si="661">D590+E590+F590+G590</f>
        <v>0</v>
      </c>
      <c r="D590" s="29">
        <v>0</v>
      </c>
      <c r="E590" s="29">
        <v>0</v>
      </c>
      <c r="F590" s="29">
        <v>0</v>
      </c>
      <c r="G590" s="29">
        <v>0</v>
      </c>
      <c r="H590" s="29">
        <f t="shared" ref="H590" si="662">I590+J590+K590+L590</f>
        <v>0</v>
      </c>
      <c r="I590" s="29">
        <v>0</v>
      </c>
      <c r="J590" s="29">
        <v>0</v>
      </c>
      <c r="K590" s="29">
        <v>0</v>
      </c>
      <c r="L590" s="29">
        <v>0</v>
      </c>
      <c r="M590" s="29">
        <v>0</v>
      </c>
      <c r="N590" s="27">
        <v>570</v>
      </c>
    </row>
    <row r="591" spans="1:14" ht="12.6" customHeight="1" x14ac:dyDescent="0.2">
      <c r="A591" s="24">
        <v>571</v>
      </c>
      <c r="B591" s="45" t="s">
        <v>335</v>
      </c>
      <c r="C591" s="29">
        <f>C592+C597</f>
        <v>-98.6</v>
      </c>
      <c r="D591" s="29">
        <f t="shared" ref="D591:G591" si="663">D592+D597</f>
        <v>-15.200000000000003</v>
      </c>
      <c r="E591" s="29">
        <f t="shared" si="663"/>
        <v>-20.399999999999999</v>
      </c>
      <c r="F591" s="29">
        <f t="shared" si="663"/>
        <v>-26.6</v>
      </c>
      <c r="G591" s="29">
        <f t="shared" si="663"/>
        <v>-36.400000000000006</v>
      </c>
      <c r="H591" s="29">
        <f>H592+H597</f>
        <v>71.523364000000001</v>
      </c>
      <c r="I591" s="29">
        <f t="shared" ref="I591:M591" si="664">I592+I597</f>
        <v>61.347958000000006</v>
      </c>
      <c r="J591" s="29">
        <f t="shared" si="664"/>
        <v>10.805714000000002</v>
      </c>
      <c r="K591" s="29">
        <f t="shared" si="664"/>
        <v>11.970315000000003</v>
      </c>
      <c r="L591" s="29">
        <f t="shared" si="664"/>
        <v>-12.600623000000004</v>
      </c>
      <c r="M591" s="29">
        <f t="shared" si="664"/>
        <v>39.270226000000001</v>
      </c>
      <c r="N591" s="27">
        <v>571</v>
      </c>
    </row>
    <row r="592" spans="1:14" ht="12.6" customHeight="1" x14ac:dyDescent="0.2">
      <c r="A592" s="24">
        <v>572</v>
      </c>
      <c r="B592" s="46" t="s">
        <v>282</v>
      </c>
      <c r="C592" s="38">
        <f>C593+C594+C595+C596</f>
        <v>4.5</v>
      </c>
      <c r="D592" s="38">
        <f t="shared" ref="D592:G592" si="665">D593+D594+D595+D596</f>
        <v>2</v>
      </c>
      <c r="E592" s="38">
        <f t="shared" si="665"/>
        <v>1</v>
      </c>
      <c r="F592" s="38">
        <f t="shared" si="665"/>
        <v>0.59999999999999964</v>
      </c>
      <c r="G592" s="38">
        <f t="shared" si="665"/>
        <v>0.90000000000000036</v>
      </c>
      <c r="H592" s="38">
        <f>H593+H594+H595+H596</f>
        <v>87.585105999999996</v>
      </c>
      <c r="I592" s="38">
        <f t="shared" ref="I592:M592" si="666">I593+I594+I595+I596</f>
        <v>60.625021000000004</v>
      </c>
      <c r="J592" s="38">
        <f t="shared" si="666"/>
        <v>4.5874699999999997</v>
      </c>
      <c r="K592" s="38">
        <f t="shared" si="666"/>
        <v>16.654779000000001</v>
      </c>
      <c r="L592" s="38">
        <f t="shared" si="666"/>
        <v>5.7178360000000001</v>
      </c>
      <c r="M592" s="38">
        <f t="shared" si="666"/>
        <v>13.264941</v>
      </c>
      <c r="N592" s="27">
        <v>572</v>
      </c>
    </row>
    <row r="593" spans="1:14" ht="12.4" customHeight="1" x14ac:dyDescent="0.2">
      <c r="A593" s="24">
        <v>573</v>
      </c>
      <c r="B593" s="53" t="s">
        <v>313</v>
      </c>
      <c r="C593" s="29">
        <f t="shared" ref="C593:C596" si="667">D593+E593+F593+G593</f>
        <v>10.4</v>
      </c>
      <c r="D593" s="29">
        <v>2.6</v>
      </c>
      <c r="E593" s="29">
        <v>2.6</v>
      </c>
      <c r="F593" s="29">
        <v>2.6</v>
      </c>
      <c r="G593" s="29">
        <v>2.6</v>
      </c>
      <c r="H593" s="29">
        <f t="shared" ref="H593:H596" si="668">I593+J593+K593+L593</f>
        <v>10.4</v>
      </c>
      <c r="I593" s="29">
        <v>2.6</v>
      </c>
      <c r="J593" s="29">
        <v>2.6</v>
      </c>
      <c r="K593" s="29">
        <v>2.6</v>
      </c>
      <c r="L593" s="29">
        <v>2.6</v>
      </c>
      <c r="M593" s="29">
        <v>2.6</v>
      </c>
      <c r="N593" s="27">
        <v>573</v>
      </c>
    </row>
    <row r="594" spans="1:14" ht="12.4" customHeight="1" x14ac:dyDescent="0.2">
      <c r="A594" s="24">
        <v>574</v>
      </c>
      <c r="B594" s="53" t="s">
        <v>314</v>
      </c>
      <c r="C594" s="29">
        <f t="shared" si="667"/>
        <v>0</v>
      </c>
      <c r="D594" s="29">
        <v>0</v>
      </c>
      <c r="E594" s="29">
        <v>0</v>
      </c>
      <c r="F594" s="29">
        <v>0</v>
      </c>
      <c r="G594" s="29">
        <v>0</v>
      </c>
      <c r="H594" s="29">
        <f t="shared" si="668"/>
        <v>0</v>
      </c>
      <c r="I594" s="29">
        <v>0</v>
      </c>
      <c r="J594" s="29">
        <v>0</v>
      </c>
      <c r="K594" s="29">
        <v>0</v>
      </c>
      <c r="L594" s="29">
        <v>0</v>
      </c>
      <c r="M594" s="29">
        <v>0</v>
      </c>
      <c r="N594" s="27">
        <v>574</v>
      </c>
    </row>
    <row r="595" spans="1:14" ht="12.4" customHeight="1" x14ac:dyDescent="0.2">
      <c r="A595" s="24">
        <v>575</v>
      </c>
      <c r="B595" s="53" t="s">
        <v>185</v>
      </c>
      <c r="C595" s="29">
        <f t="shared" si="667"/>
        <v>-47.1</v>
      </c>
      <c r="D595" s="29">
        <v>-10.9</v>
      </c>
      <c r="E595" s="29">
        <v>-11.9</v>
      </c>
      <c r="F595" s="29">
        <v>-12.3</v>
      </c>
      <c r="G595" s="29">
        <v>-12</v>
      </c>
      <c r="H595" s="29">
        <f t="shared" si="668"/>
        <v>35.985105999999995</v>
      </c>
      <c r="I595" s="44">
        <v>47.725020999999998</v>
      </c>
      <c r="J595" s="44">
        <v>-8.3125300000000006</v>
      </c>
      <c r="K595" s="44">
        <v>3.7547790000000001</v>
      </c>
      <c r="L595" s="44">
        <v>-7.1821640000000002</v>
      </c>
      <c r="M595" s="44">
        <v>5.6649409999999998</v>
      </c>
      <c r="N595" s="27">
        <v>575</v>
      </c>
    </row>
    <row r="596" spans="1:14" ht="12.4" customHeight="1" x14ac:dyDescent="0.2">
      <c r="A596" s="24">
        <v>576</v>
      </c>
      <c r="B596" s="53" t="s">
        <v>315</v>
      </c>
      <c r="C596" s="29">
        <f t="shared" si="667"/>
        <v>41.2</v>
      </c>
      <c r="D596" s="47">
        <v>10.3</v>
      </c>
      <c r="E596" s="47">
        <v>10.3</v>
      </c>
      <c r="F596" s="47">
        <v>10.3</v>
      </c>
      <c r="G596" s="47">
        <v>10.3</v>
      </c>
      <c r="H596" s="29">
        <f t="shared" si="668"/>
        <v>41.2</v>
      </c>
      <c r="I596" s="47">
        <v>10.3</v>
      </c>
      <c r="J596" s="47">
        <v>10.3</v>
      </c>
      <c r="K596" s="47">
        <v>10.3</v>
      </c>
      <c r="L596" s="47">
        <v>10.3</v>
      </c>
      <c r="M596" s="47">
        <v>5</v>
      </c>
      <c r="N596" s="27">
        <v>576</v>
      </c>
    </row>
    <row r="597" spans="1:14" ht="12.6" customHeight="1" x14ac:dyDescent="0.2">
      <c r="A597" s="24">
        <v>577</v>
      </c>
      <c r="B597" s="46" t="s">
        <v>312</v>
      </c>
      <c r="C597" s="38">
        <f t="shared" ref="C597:M597" si="669">C598+C599+C600+C601</f>
        <v>-103.1</v>
      </c>
      <c r="D597" s="38">
        <f t="shared" si="669"/>
        <v>-17.200000000000003</v>
      </c>
      <c r="E597" s="38">
        <f t="shared" si="669"/>
        <v>-21.4</v>
      </c>
      <c r="F597" s="38">
        <f t="shared" si="669"/>
        <v>-27.200000000000003</v>
      </c>
      <c r="G597" s="38">
        <f t="shared" si="669"/>
        <v>-37.300000000000004</v>
      </c>
      <c r="H597" s="38">
        <f t="shared" si="669"/>
        <v>-16.061741999999995</v>
      </c>
      <c r="I597" s="38">
        <f t="shared" si="669"/>
        <v>0.72293700000000172</v>
      </c>
      <c r="J597" s="38">
        <f t="shared" si="669"/>
        <v>6.2182440000000021</v>
      </c>
      <c r="K597" s="38">
        <f t="shared" si="669"/>
        <v>-4.6844639999999984</v>
      </c>
      <c r="L597" s="38">
        <f t="shared" si="669"/>
        <v>-18.318459000000004</v>
      </c>
      <c r="M597" s="38">
        <f t="shared" si="669"/>
        <v>26.005285000000001</v>
      </c>
      <c r="N597" s="27">
        <v>577</v>
      </c>
    </row>
    <row r="598" spans="1:14" ht="12.4" customHeight="1" x14ac:dyDescent="0.2">
      <c r="A598" s="24">
        <v>578</v>
      </c>
      <c r="B598" s="53" t="s">
        <v>313</v>
      </c>
      <c r="C598" s="29">
        <f t="shared" ref="C598:C601" si="670">D598+E598+F598+G598</f>
        <v>15.2</v>
      </c>
      <c r="D598" s="29">
        <v>3.8</v>
      </c>
      <c r="E598" s="29">
        <v>3.8</v>
      </c>
      <c r="F598" s="29">
        <v>3.8</v>
      </c>
      <c r="G598" s="29">
        <v>3.8</v>
      </c>
      <c r="H598" s="29">
        <f t="shared" ref="H598:H601" si="671">I598+J598+K598+L598</f>
        <v>15.2</v>
      </c>
      <c r="I598" s="29">
        <v>3.8</v>
      </c>
      <c r="J598" s="29">
        <v>3.8</v>
      </c>
      <c r="K598" s="29">
        <v>3.8</v>
      </c>
      <c r="L598" s="29">
        <v>3.8</v>
      </c>
      <c r="M598" s="29">
        <v>3.8</v>
      </c>
      <c r="N598" s="27">
        <v>578</v>
      </c>
    </row>
    <row r="599" spans="1:14" ht="12.4" customHeight="1" x14ac:dyDescent="0.2">
      <c r="A599" s="24">
        <v>579</v>
      </c>
      <c r="B599" s="53" t="s">
        <v>314</v>
      </c>
      <c r="C599" s="29">
        <f t="shared" si="670"/>
        <v>0</v>
      </c>
      <c r="D599" s="29">
        <v>0</v>
      </c>
      <c r="E599" s="29">
        <v>0</v>
      </c>
      <c r="F599" s="29">
        <v>0</v>
      </c>
      <c r="G599" s="29">
        <v>0</v>
      </c>
      <c r="H599" s="29">
        <f t="shared" si="671"/>
        <v>0</v>
      </c>
      <c r="I599" s="29">
        <v>0</v>
      </c>
      <c r="J599" s="29">
        <v>0</v>
      </c>
      <c r="K599" s="29">
        <v>0</v>
      </c>
      <c r="L599" s="29">
        <v>0</v>
      </c>
      <c r="M599" s="29">
        <v>0</v>
      </c>
      <c r="N599" s="27">
        <v>579</v>
      </c>
    </row>
    <row r="600" spans="1:14" ht="12.4" customHeight="1" x14ac:dyDescent="0.2">
      <c r="A600" s="24">
        <v>580</v>
      </c>
      <c r="B600" s="53" t="s">
        <v>185</v>
      </c>
      <c r="C600" s="29">
        <f t="shared" si="670"/>
        <v>-192.7</v>
      </c>
      <c r="D600" s="29">
        <v>-39.6</v>
      </c>
      <c r="E600" s="29">
        <v>-43.8</v>
      </c>
      <c r="F600" s="29">
        <v>-49.6</v>
      </c>
      <c r="G600" s="29">
        <v>-59.7</v>
      </c>
      <c r="H600" s="29">
        <f t="shared" si="671"/>
        <v>-105.661742</v>
      </c>
      <c r="I600" s="44">
        <v>-21.677063</v>
      </c>
      <c r="J600" s="44">
        <v>-16.181756</v>
      </c>
      <c r="K600" s="44">
        <v>-27.084464000000001</v>
      </c>
      <c r="L600" s="44">
        <v>-40.718459000000003</v>
      </c>
      <c r="M600" s="44">
        <v>17.205285</v>
      </c>
      <c r="N600" s="27">
        <v>580</v>
      </c>
    </row>
    <row r="601" spans="1:14" ht="12.4" customHeight="1" x14ac:dyDescent="0.2">
      <c r="A601" s="24">
        <v>581</v>
      </c>
      <c r="B601" s="53" t="s">
        <v>315</v>
      </c>
      <c r="C601" s="29">
        <f t="shared" si="670"/>
        <v>74.400000000000006</v>
      </c>
      <c r="D601" s="43">
        <v>18.600000000000001</v>
      </c>
      <c r="E601" s="43">
        <v>18.600000000000001</v>
      </c>
      <c r="F601" s="43">
        <v>18.600000000000001</v>
      </c>
      <c r="G601" s="43">
        <v>18.600000000000001</v>
      </c>
      <c r="H601" s="29">
        <f t="shared" si="671"/>
        <v>74.400000000000006</v>
      </c>
      <c r="I601" s="44">
        <v>18.600000000000001</v>
      </c>
      <c r="J601" s="44">
        <v>18.600000000000001</v>
      </c>
      <c r="K601" s="44">
        <v>18.600000000000001</v>
      </c>
      <c r="L601" s="44">
        <v>18.600000000000001</v>
      </c>
      <c r="M601" s="44">
        <v>5</v>
      </c>
      <c r="N601" s="27">
        <v>581</v>
      </c>
    </row>
    <row r="602" spans="1:14" ht="12.6" customHeight="1" x14ac:dyDescent="0.2">
      <c r="A602" s="24">
        <v>582</v>
      </c>
      <c r="B602" s="41" t="s">
        <v>336</v>
      </c>
      <c r="C602" s="29">
        <f>C603+C609+C621+C631</f>
        <v>2276.5482999999999</v>
      </c>
      <c r="D602" s="29">
        <f t="shared" ref="D602:G602" si="672">D603+D609+D621+D631</f>
        <v>-411.09699999999998</v>
      </c>
      <c r="E602" s="29">
        <f t="shared" si="672"/>
        <v>409.11310000000003</v>
      </c>
      <c r="F602" s="29">
        <f t="shared" si="672"/>
        <v>1156.0391999999999</v>
      </c>
      <c r="G602" s="29">
        <f t="shared" si="672"/>
        <v>1122.4930000000004</v>
      </c>
      <c r="H602" s="29">
        <f>H603+H609+H621+H631</f>
        <v>-2447.1663050000006</v>
      </c>
      <c r="I602" s="29">
        <f t="shared" ref="I602:M602" si="673">I603+I609+I621+I631</f>
        <v>-1597.1208329999997</v>
      </c>
      <c r="J602" s="29">
        <f t="shared" si="673"/>
        <v>-365.62947100000002</v>
      </c>
      <c r="K602" s="29">
        <f t="shared" si="673"/>
        <v>-629.036517</v>
      </c>
      <c r="L602" s="29">
        <f t="shared" si="673"/>
        <v>144.62051600000001</v>
      </c>
      <c r="M602" s="29">
        <f t="shared" si="673"/>
        <v>463.69656046</v>
      </c>
      <c r="N602" s="27">
        <v>582</v>
      </c>
    </row>
    <row r="603" spans="1:14" ht="12.6" customHeight="1" x14ac:dyDescent="0.2">
      <c r="A603" s="24">
        <v>583</v>
      </c>
      <c r="B603" s="45" t="s">
        <v>337</v>
      </c>
      <c r="C603" s="29">
        <f>C604</f>
        <v>0</v>
      </c>
      <c r="D603" s="29">
        <f t="shared" ref="D603:M605" si="674">D604</f>
        <v>0</v>
      </c>
      <c r="E603" s="29">
        <f t="shared" si="674"/>
        <v>0</v>
      </c>
      <c r="F603" s="29">
        <f t="shared" si="674"/>
        <v>0</v>
      </c>
      <c r="G603" s="29">
        <f t="shared" si="674"/>
        <v>0</v>
      </c>
      <c r="H603" s="29">
        <f>H604</f>
        <v>0</v>
      </c>
      <c r="I603" s="29">
        <f t="shared" si="674"/>
        <v>0</v>
      </c>
      <c r="J603" s="29">
        <f t="shared" si="674"/>
        <v>0</v>
      </c>
      <c r="K603" s="29">
        <f t="shared" si="674"/>
        <v>0</v>
      </c>
      <c r="L603" s="29">
        <f t="shared" si="674"/>
        <v>0</v>
      </c>
      <c r="M603" s="29">
        <f t="shared" si="674"/>
        <v>0</v>
      </c>
      <c r="N603" s="27">
        <v>583</v>
      </c>
    </row>
    <row r="604" spans="1:14" ht="12.6" customHeight="1" x14ac:dyDescent="0.2">
      <c r="A604" s="24">
        <v>584</v>
      </c>
      <c r="B604" s="46" t="s">
        <v>338</v>
      </c>
      <c r="C604" s="29">
        <f>C605</f>
        <v>0</v>
      </c>
      <c r="D604" s="29">
        <f t="shared" si="674"/>
        <v>0</v>
      </c>
      <c r="E604" s="29">
        <f t="shared" si="674"/>
        <v>0</v>
      </c>
      <c r="F604" s="29">
        <f t="shared" si="674"/>
        <v>0</v>
      </c>
      <c r="G604" s="29">
        <f t="shared" si="674"/>
        <v>0</v>
      </c>
      <c r="H604" s="29">
        <f>H605</f>
        <v>0</v>
      </c>
      <c r="I604" s="29">
        <f t="shared" si="674"/>
        <v>0</v>
      </c>
      <c r="J604" s="29">
        <f t="shared" si="674"/>
        <v>0</v>
      </c>
      <c r="K604" s="29">
        <f t="shared" si="674"/>
        <v>0</v>
      </c>
      <c r="L604" s="29">
        <f t="shared" si="674"/>
        <v>0</v>
      </c>
      <c r="M604" s="29">
        <f t="shared" si="674"/>
        <v>0</v>
      </c>
      <c r="N604" s="27">
        <v>584</v>
      </c>
    </row>
    <row r="605" spans="1:14" ht="12.4" customHeight="1" x14ac:dyDescent="0.2">
      <c r="A605" s="24">
        <v>585</v>
      </c>
      <c r="B605" s="53" t="s">
        <v>339</v>
      </c>
      <c r="C605" s="29">
        <f>C606</f>
        <v>0</v>
      </c>
      <c r="D605" s="29">
        <f t="shared" si="674"/>
        <v>0</v>
      </c>
      <c r="E605" s="29">
        <f t="shared" si="674"/>
        <v>0</v>
      </c>
      <c r="F605" s="29">
        <f t="shared" si="674"/>
        <v>0</v>
      </c>
      <c r="G605" s="29">
        <f t="shared" si="674"/>
        <v>0</v>
      </c>
      <c r="H605" s="29">
        <f>H606</f>
        <v>0</v>
      </c>
      <c r="I605" s="29">
        <f t="shared" si="674"/>
        <v>0</v>
      </c>
      <c r="J605" s="29">
        <f t="shared" si="674"/>
        <v>0</v>
      </c>
      <c r="K605" s="29">
        <f t="shared" si="674"/>
        <v>0</v>
      </c>
      <c r="L605" s="29">
        <f t="shared" si="674"/>
        <v>0</v>
      </c>
      <c r="M605" s="29">
        <f t="shared" si="674"/>
        <v>0</v>
      </c>
      <c r="N605" s="27">
        <v>585</v>
      </c>
    </row>
    <row r="606" spans="1:14" ht="12.4" customHeight="1" x14ac:dyDescent="0.2">
      <c r="A606" s="24">
        <v>586</v>
      </c>
      <c r="B606" s="60" t="s">
        <v>79</v>
      </c>
      <c r="C606" s="29">
        <f>C607+C608</f>
        <v>0</v>
      </c>
      <c r="D606" s="43">
        <f t="shared" ref="D606:G606" si="675">D607+D608</f>
        <v>0</v>
      </c>
      <c r="E606" s="43">
        <f t="shared" si="675"/>
        <v>0</v>
      </c>
      <c r="F606" s="43">
        <f t="shared" si="675"/>
        <v>0</v>
      </c>
      <c r="G606" s="43">
        <f t="shared" si="675"/>
        <v>0</v>
      </c>
      <c r="H606" s="29">
        <f>H607+H608</f>
        <v>0</v>
      </c>
      <c r="I606" s="44">
        <f t="shared" ref="I606:M606" si="676">I607+I608</f>
        <v>0</v>
      </c>
      <c r="J606" s="44">
        <f t="shared" si="676"/>
        <v>0</v>
      </c>
      <c r="K606" s="44">
        <f t="shared" si="676"/>
        <v>0</v>
      </c>
      <c r="L606" s="44">
        <f t="shared" si="676"/>
        <v>0</v>
      </c>
      <c r="M606" s="44">
        <f t="shared" si="676"/>
        <v>0</v>
      </c>
      <c r="N606" s="27">
        <v>586</v>
      </c>
    </row>
    <row r="607" spans="1:14" ht="12.4" customHeight="1" x14ac:dyDescent="0.2">
      <c r="A607" s="24">
        <v>587</v>
      </c>
      <c r="B607" s="61" t="s">
        <v>214</v>
      </c>
      <c r="C607" s="29">
        <f t="shared" ref="C607:C608" si="677">D607+E607+F607+G607</f>
        <v>0</v>
      </c>
      <c r="D607" s="29">
        <v>0</v>
      </c>
      <c r="E607" s="29">
        <v>0</v>
      </c>
      <c r="F607" s="29">
        <v>0</v>
      </c>
      <c r="G607" s="29">
        <v>0</v>
      </c>
      <c r="H607" s="29">
        <f t="shared" ref="H607:H608" si="678">I607+J607+K607+L607</f>
        <v>0</v>
      </c>
      <c r="I607" s="29">
        <v>0</v>
      </c>
      <c r="J607" s="29">
        <v>0</v>
      </c>
      <c r="K607" s="29">
        <v>0</v>
      </c>
      <c r="L607" s="29">
        <v>0</v>
      </c>
      <c r="M607" s="29">
        <v>0</v>
      </c>
      <c r="N607" s="27">
        <v>587</v>
      </c>
    </row>
    <row r="608" spans="1:14" ht="12.4" customHeight="1" x14ac:dyDescent="0.2">
      <c r="A608" s="24">
        <v>588</v>
      </c>
      <c r="B608" s="61" t="s">
        <v>215</v>
      </c>
      <c r="C608" s="29">
        <f t="shared" si="677"/>
        <v>0</v>
      </c>
      <c r="D608" s="29">
        <v>0</v>
      </c>
      <c r="E608" s="29">
        <v>0</v>
      </c>
      <c r="F608" s="29">
        <v>0</v>
      </c>
      <c r="G608" s="29">
        <v>0</v>
      </c>
      <c r="H608" s="29">
        <f t="shared" si="678"/>
        <v>0</v>
      </c>
      <c r="I608" s="29">
        <v>0</v>
      </c>
      <c r="J608" s="29">
        <v>0</v>
      </c>
      <c r="K608" s="29">
        <v>0</v>
      </c>
      <c r="L608" s="29">
        <v>0</v>
      </c>
      <c r="M608" s="29">
        <v>0</v>
      </c>
      <c r="N608" s="27">
        <v>588</v>
      </c>
    </row>
    <row r="609" spans="1:14" ht="12.6" customHeight="1" x14ac:dyDescent="0.2">
      <c r="A609" s="24">
        <v>589</v>
      </c>
      <c r="B609" s="45" t="s">
        <v>340</v>
      </c>
      <c r="C609" s="29">
        <f>C610</f>
        <v>423.45999999999992</v>
      </c>
      <c r="D609" s="29">
        <f t="shared" ref="D609:M609" si="679">D610</f>
        <v>50.19</v>
      </c>
      <c r="E609" s="29">
        <f t="shared" si="679"/>
        <v>-44.01</v>
      </c>
      <c r="F609" s="29">
        <f t="shared" si="679"/>
        <v>189.88</v>
      </c>
      <c r="G609" s="29">
        <f t="shared" si="679"/>
        <v>227.4</v>
      </c>
      <c r="H609" s="29">
        <f>H610</f>
        <v>344.88640000000004</v>
      </c>
      <c r="I609" s="29">
        <f t="shared" si="679"/>
        <v>-108.911281</v>
      </c>
      <c r="J609" s="29">
        <f t="shared" si="679"/>
        <v>132.36628100000001</v>
      </c>
      <c r="K609" s="29">
        <f t="shared" si="679"/>
        <v>26.5197</v>
      </c>
      <c r="L609" s="29">
        <f t="shared" si="679"/>
        <v>294.9117</v>
      </c>
      <c r="M609" s="29">
        <f t="shared" si="679"/>
        <v>-79.676499999999976</v>
      </c>
      <c r="N609" s="27">
        <v>589</v>
      </c>
    </row>
    <row r="610" spans="1:14" ht="12.6" customHeight="1" x14ac:dyDescent="0.2">
      <c r="A610" s="24">
        <v>590</v>
      </c>
      <c r="B610" s="46" t="s">
        <v>282</v>
      </c>
      <c r="C610" s="29">
        <f>C611+C616</f>
        <v>423.45999999999992</v>
      </c>
      <c r="D610" s="29">
        <f t="shared" ref="D610:G610" si="680">D611+D616</f>
        <v>50.19</v>
      </c>
      <c r="E610" s="29">
        <f t="shared" si="680"/>
        <v>-44.01</v>
      </c>
      <c r="F610" s="29">
        <f t="shared" si="680"/>
        <v>189.88</v>
      </c>
      <c r="G610" s="29">
        <f t="shared" si="680"/>
        <v>227.4</v>
      </c>
      <c r="H610" s="29">
        <f>H611+H616</f>
        <v>344.88640000000004</v>
      </c>
      <c r="I610" s="29">
        <f t="shared" ref="I610:M610" si="681">I611+I616</f>
        <v>-108.911281</v>
      </c>
      <c r="J610" s="29">
        <f t="shared" si="681"/>
        <v>132.36628100000001</v>
      </c>
      <c r="K610" s="29">
        <f t="shared" si="681"/>
        <v>26.5197</v>
      </c>
      <c r="L610" s="29">
        <f t="shared" si="681"/>
        <v>294.9117</v>
      </c>
      <c r="M610" s="29">
        <f t="shared" si="681"/>
        <v>-79.676499999999976</v>
      </c>
      <c r="N610" s="27">
        <v>590</v>
      </c>
    </row>
    <row r="611" spans="1:14" ht="12.4" customHeight="1" x14ac:dyDescent="0.2">
      <c r="A611" s="24">
        <v>591</v>
      </c>
      <c r="B611" s="53" t="s">
        <v>339</v>
      </c>
      <c r="C611" s="29">
        <f>C612</f>
        <v>878.28</v>
      </c>
      <c r="D611" s="29">
        <f t="shared" ref="D611:M611" si="682">D612</f>
        <v>175.56</v>
      </c>
      <c r="E611" s="29">
        <f t="shared" si="682"/>
        <v>52.21</v>
      </c>
      <c r="F611" s="29">
        <f t="shared" si="682"/>
        <v>321.63</v>
      </c>
      <c r="G611" s="29">
        <f t="shared" si="682"/>
        <v>328.88</v>
      </c>
      <c r="H611" s="29">
        <f>H612</f>
        <v>813.34630000000004</v>
      </c>
      <c r="I611" s="29">
        <f t="shared" si="682"/>
        <v>25.459112999999999</v>
      </c>
      <c r="J611" s="29">
        <f t="shared" si="682"/>
        <v>231.291887</v>
      </c>
      <c r="K611" s="29">
        <f t="shared" si="682"/>
        <v>160.52850000000001</v>
      </c>
      <c r="L611" s="29">
        <f t="shared" si="682"/>
        <v>396.0668</v>
      </c>
      <c r="M611" s="29">
        <f t="shared" si="682"/>
        <v>54.144799999999996</v>
      </c>
      <c r="N611" s="27">
        <v>591</v>
      </c>
    </row>
    <row r="612" spans="1:14" ht="12.4" customHeight="1" x14ac:dyDescent="0.2">
      <c r="A612" s="24">
        <v>592</v>
      </c>
      <c r="B612" s="60" t="s">
        <v>79</v>
      </c>
      <c r="C612" s="38">
        <f>C613+C614+C615</f>
        <v>878.28</v>
      </c>
      <c r="D612" s="38">
        <f t="shared" ref="D612:G612" si="683">D613+D614+D615</f>
        <v>175.56</v>
      </c>
      <c r="E612" s="38">
        <f t="shared" si="683"/>
        <v>52.21</v>
      </c>
      <c r="F612" s="38">
        <f t="shared" si="683"/>
        <v>321.63</v>
      </c>
      <c r="G612" s="38">
        <f t="shared" si="683"/>
        <v>328.88</v>
      </c>
      <c r="H612" s="38">
        <f>H613+H614+H615</f>
        <v>813.34630000000004</v>
      </c>
      <c r="I612" s="38">
        <f t="shared" ref="I612:M612" si="684">I613+I614+I615</f>
        <v>25.459112999999999</v>
      </c>
      <c r="J612" s="38">
        <f t="shared" si="684"/>
        <v>231.291887</v>
      </c>
      <c r="K612" s="38">
        <f t="shared" si="684"/>
        <v>160.52850000000001</v>
      </c>
      <c r="L612" s="38">
        <f t="shared" si="684"/>
        <v>396.0668</v>
      </c>
      <c r="M612" s="38">
        <f t="shared" si="684"/>
        <v>54.144799999999996</v>
      </c>
      <c r="N612" s="27">
        <v>592</v>
      </c>
    </row>
    <row r="613" spans="1:14" ht="12.4" customHeight="1" x14ac:dyDescent="0.2">
      <c r="A613" s="24">
        <v>593</v>
      </c>
      <c r="B613" s="61" t="s">
        <v>341</v>
      </c>
      <c r="C613" s="29">
        <f t="shared" ref="C613:C615" si="685">D613+E613+F613+G613</f>
        <v>878.28</v>
      </c>
      <c r="D613" s="29">
        <v>175.56</v>
      </c>
      <c r="E613" s="29">
        <v>52.21</v>
      </c>
      <c r="F613" s="29">
        <v>321.63</v>
      </c>
      <c r="G613" s="29">
        <v>328.88</v>
      </c>
      <c r="H613" s="29">
        <f t="shared" ref="H613:H615" si="686">I613+J613+K613+L613</f>
        <v>778.73860000000002</v>
      </c>
      <c r="I613" s="29">
        <v>25.459112999999999</v>
      </c>
      <c r="J613" s="29">
        <v>196.68418700000001</v>
      </c>
      <c r="K613" s="29">
        <v>160.52850000000001</v>
      </c>
      <c r="L613" s="29">
        <v>396.0668</v>
      </c>
      <c r="M613" s="29">
        <v>54.144799999999996</v>
      </c>
      <c r="N613" s="27">
        <v>593</v>
      </c>
    </row>
    <row r="614" spans="1:14" ht="12.4" customHeight="1" x14ac:dyDescent="0.2">
      <c r="A614" s="24">
        <v>594</v>
      </c>
      <c r="B614" s="61" t="s">
        <v>342</v>
      </c>
      <c r="C614" s="29">
        <f t="shared" si="685"/>
        <v>0</v>
      </c>
      <c r="D614" s="43">
        <v>0</v>
      </c>
      <c r="E614" s="43">
        <v>0</v>
      </c>
      <c r="F614" s="43">
        <v>0</v>
      </c>
      <c r="G614" s="43">
        <v>0</v>
      </c>
      <c r="H614" s="29">
        <f t="shared" si="686"/>
        <v>0</v>
      </c>
      <c r="I614" s="44">
        <v>0</v>
      </c>
      <c r="J614" s="44">
        <v>0</v>
      </c>
      <c r="K614" s="44">
        <v>0</v>
      </c>
      <c r="L614" s="44">
        <v>0</v>
      </c>
      <c r="M614" s="44">
        <v>0</v>
      </c>
      <c r="N614" s="27">
        <v>594</v>
      </c>
    </row>
    <row r="615" spans="1:14" ht="12.4" customHeight="1" x14ac:dyDescent="0.2">
      <c r="A615" s="24">
        <v>595</v>
      </c>
      <c r="B615" s="61" t="s">
        <v>343</v>
      </c>
      <c r="C615" s="29">
        <f t="shared" si="685"/>
        <v>0</v>
      </c>
      <c r="D615" s="29">
        <v>0</v>
      </c>
      <c r="E615" s="29">
        <v>0</v>
      </c>
      <c r="F615" s="29">
        <v>0</v>
      </c>
      <c r="G615" s="29">
        <v>0</v>
      </c>
      <c r="H615" s="29">
        <f t="shared" si="686"/>
        <v>34.607700000000001</v>
      </c>
      <c r="I615" s="29">
        <v>0</v>
      </c>
      <c r="J615" s="29">
        <v>34.607700000000001</v>
      </c>
      <c r="K615" s="29">
        <v>0</v>
      </c>
      <c r="L615" s="29">
        <v>0</v>
      </c>
      <c r="M615" s="29">
        <v>0</v>
      </c>
      <c r="N615" s="27">
        <v>595</v>
      </c>
    </row>
    <row r="616" spans="1:14" ht="12.4" customHeight="1" x14ac:dyDescent="0.2">
      <c r="A616" s="24">
        <v>596</v>
      </c>
      <c r="B616" s="53" t="s">
        <v>344</v>
      </c>
      <c r="C616" s="29">
        <f>C617</f>
        <v>-454.82000000000005</v>
      </c>
      <c r="D616" s="29">
        <f t="shared" ref="D616:M616" si="687">D617</f>
        <v>-125.37</v>
      </c>
      <c r="E616" s="29">
        <f t="shared" si="687"/>
        <v>-96.22</v>
      </c>
      <c r="F616" s="29">
        <f t="shared" si="687"/>
        <v>-131.75</v>
      </c>
      <c r="G616" s="29">
        <f t="shared" si="687"/>
        <v>-101.47999999999999</v>
      </c>
      <c r="H616" s="29">
        <f>H617</f>
        <v>-468.4599</v>
      </c>
      <c r="I616" s="29">
        <f t="shared" si="687"/>
        <v>-134.370394</v>
      </c>
      <c r="J616" s="29">
        <f t="shared" si="687"/>
        <v>-98.925606000000002</v>
      </c>
      <c r="K616" s="29">
        <f t="shared" si="687"/>
        <v>-134.00880000000001</v>
      </c>
      <c r="L616" s="29">
        <f t="shared" si="687"/>
        <v>-101.1551</v>
      </c>
      <c r="M616" s="29">
        <f t="shared" si="687"/>
        <v>-133.82129999999998</v>
      </c>
      <c r="N616" s="27">
        <v>596</v>
      </c>
    </row>
    <row r="617" spans="1:14" ht="12.4" customHeight="1" x14ac:dyDescent="0.2">
      <c r="A617" s="24">
        <v>597</v>
      </c>
      <c r="B617" s="60" t="s">
        <v>79</v>
      </c>
      <c r="C617" s="38">
        <f>C618+C619+C620</f>
        <v>-454.82000000000005</v>
      </c>
      <c r="D617" s="38">
        <f t="shared" ref="D617:G617" si="688">D618+D619+D620</f>
        <v>-125.37</v>
      </c>
      <c r="E617" s="38">
        <f t="shared" si="688"/>
        <v>-96.22</v>
      </c>
      <c r="F617" s="38">
        <f t="shared" si="688"/>
        <v>-131.75</v>
      </c>
      <c r="G617" s="38">
        <f t="shared" si="688"/>
        <v>-101.47999999999999</v>
      </c>
      <c r="H617" s="38">
        <f>H618+H619+H620</f>
        <v>-468.4599</v>
      </c>
      <c r="I617" s="38">
        <f t="shared" ref="I617:M617" si="689">I618+I619+I620</f>
        <v>-134.370394</v>
      </c>
      <c r="J617" s="38">
        <f t="shared" si="689"/>
        <v>-98.925606000000002</v>
      </c>
      <c r="K617" s="38">
        <f t="shared" si="689"/>
        <v>-134.00880000000001</v>
      </c>
      <c r="L617" s="38">
        <f t="shared" si="689"/>
        <v>-101.1551</v>
      </c>
      <c r="M617" s="38">
        <f t="shared" si="689"/>
        <v>-133.82129999999998</v>
      </c>
      <c r="N617" s="27">
        <v>597</v>
      </c>
    </row>
    <row r="618" spans="1:14" ht="12.4" customHeight="1" x14ac:dyDescent="0.2">
      <c r="A618" s="24">
        <v>598</v>
      </c>
      <c r="B618" s="61" t="s">
        <v>341</v>
      </c>
      <c r="C618" s="29">
        <f t="shared" ref="C618:C620" si="690">D618+E618+F618+G618</f>
        <v>-343.86</v>
      </c>
      <c r="D618" s="29">
        <v>-89.64</v>
      </c>
      <c r="E618" s="29">
        <v>-77.52</v>
      </c>
      <c r="F618" s="29">
        <v>-96.06</v>
      </c>
      <c r="G618" s="29">
        <v>-80.64</v>
      </c>
      <c r="H618" s="29">
        <f t="shared" ref="H618:H620" si="691">I618+J618+K618+L618</f>
        <v>-352.09140000000002</v>
      </c>
      <c r="I618" s="44">
        <v>-98.673685000000006</v>
      </c>
      <c r="J618" s="44">
        <v>-78.062214999999995</v>
      </c>
      <c r="K618" s="44">
        <v>-96.708500000000001</v>
      </c>
      <c r="L618" s="44">
        <v>-78.647000000000006</v>
      </c>
      <c r="M618" s="44">
        <v>-98.151499999999984</v>
      </c>
      <c r="N618" s="27">
        <v>598</v>
      </c>
    </row>
    <row r="619" spans="1:14" ht="12.4" customHeight="1" x14ac:dyDescent="0.2">
      <c r="A619" s="24">
        <v>599</v>
      </c>
      <c r="B619" s="61" t="s">
        <v>342</v>
      </c>
      <c r="C619" s="29">
        <f t="shared" si="690"/>
        <v>-15.75</v>
      </c>
      <c r="D619" s="43">
        <v>-2.71</v>
      </c>
      <c r="E619" s="43">
        <v>-5.19</v>
      </c>
      <c r="F619" s="43">
        <v>-2.67</v>
      </c>
      <c r="G619" s="43">
        <v>-5.18</v>
      </c>
      <c r="H619" s="29">
        <f t="shared" si="691"/>
        <v>-15.706099999999999</v>
      </c>
      <c r="I619" s="44">
        <v>-2.6762359999999998</v>
      </c>
      <c r="J619" s="44">
        <v>-5.2006639999999997</v>
      </c>
      <c r="K619" s="44">
        <v>-2.6318000000000001</v>
      </c>
      <c r="L619" s="44">
        <v>-5.1974</v>
      </c>
      <c r="M619" s="44">
        <v>-2.6493000000000002</v>
      </c>
      <c r="N619" s="27">
        <v>599</v>
      </c>
    </row>
    <row r="620" spans="1:14" ht="12.4" customHeight="1" x14ac:dyDescent="0.2">
      <c r="A620" s="24">
        <v>600</v>
      </c>
      <c r="B620" s="61" t="s">
        <v>343</v>
      </c>
      <c r="C620" s="29">
        <f t="shared" si="690"/>
        <v>-95.210000000000008</v>
      </c>
      <c r="D620" s="43">
        <v>-33.020000000000003</v>
      </c>
      <c r="E620" s="43">
        <v>-13.51</v>
      </c>
      <c r="F620" s="43">
        <v>-33.020000000000003</v>
      </c>
      <c r="G620" s="43">
        <v>-15.66</v>
      </c>
      <c r="H620" s="29">
        <f t="shared" si="691"/>
        <v>-100.66239999999999</v>
      </c>
      <c r="I620" s="44">
        <v>-33.020473000000003</v>
      </c>
      <c r="J620" s="44">
        <v>-15.662727</v>
      </c>
      <c r="K620" s="44">
        <v>-34.668500000000002</v>
      </c>
      <c r="L620" s="44">
        <v>-17.310700000000001</v>
      </c>
      <c r="M620" s="44">
        <v>-33.020499999999998</v>
      </c>
      <c r="N620" s="27">
        <v>600</v>
      </c>
    </row>
    <row r="621" spans="1:14" ht="12.6" customHeight="1" x14ac:dyDescent="0.2">
      <c r="A621" s="24">
        <v>601</v>
      </c>
      <c r="B621" s="45" t="s">
        <v>345</v>
      </c>
      <c r="C621" s="29">
        <f>C622+C627</f>
        <v>2068.8541</v>
      </c>
      <c r="D621" s="29">
        <f t="shared" ref="D621:G621" si="692">D622+D627</f>
        <v>-464.8005</v>
      </c>
      <c r="E621" s="29">
        <f t="shared" si="692"/>
        <v>565.32000000000005</v>
      </c>
      <c r="F621" s="29">
        <f t="shared" si="692"/>
        <v>960.9162</v>
      </c>
      <c r="G621" s="29">
        <f t="shared" si="692"/>
        <v>1007.4184000000002</v>
      </c>
      <c r="H621" s="29">
        <f>H622+H627</f>
        <v>-2553.4688180000003</v>
      </c>
      <c r="I621" s="29">
        <f t="shared" ref="I621:M621" si="693">I622+I627</f>
        <v>-1486.7621979999999</v>
      </c>
      <c r="J621" s="29">
        <f t="shared" si="693"/>
        <v>-380.82153600000004</v>
      </c>
      <c r="K621" s="29">
        <f t="shared" si="693"/>
        <v>-654.16162999999995</v>
      </c>
      <c r="L621" s="29">
        <f t="shared" si="693"/>
        <v>-31.72345399999999</v>
      </c>
      <c r="M621" s="29">
        <f t="shared" si="693"/>
        <v>530.97355245999995</v>
      </c>
      <c r="N621" s="27">
        <v>601</v>
      </c>
    </row>
    <row r="622" spans="1:14" ht="12.6" customHeight="1" x14ac:dyDescent="0.2">
      <c r="A622" s="24">
        <v>602</v>
      </c>
      <c r="B622" s="46" t="s">
        <v>282</v>
      </c>
      <c r="C622" s="29">
        <f>C623</f>
        <v>268.92449999999997</v>
      </c>
      <c r="D622" s="29">
        <f t="shared" ref="D622:M623" si="694">D623</f>
        <v>3.7937000000000012</v>
      </c>
      <c r="E622" s="29">
        <f t="shared" si="694"/>
        <v>-3.3454000000000015</v>
      </c>
      <c r="F622" s="29">
        <f t="shared" si="694"/>
        <v>420.9864</v>
      </c>
      <c r="G622" s="29">
        <f t="shared" si="694"/>
        <v>-152.5102</v>
      </c>
      <c r="H622" s="29">
        <f>H623</f>
        <v>-276.04502200000002</v>
      </c>
      <c r="I622" s="29">
        <f t="shared" si="694"/>
        <v>297.82127200000002</v>
      </c>
      <c r="J622" s="29">
        <f t="shared" si="694"/>
        <v>-151.36909500000002</v>
      </c>
      <c r="K622" s="29">
        <f t="shared" si="694"/>
        <v>-319.66633899999999</v>
      </c>
      <c r="L622" s="29">
        <f t="shared" si="694"/>
        <v>-102.83086</v>
      </c>
      <c r="M622" s="29">
        <f t="shared" si="694"/>
        <v>-179.60247376999999</v>
      </c>
      <c r="N622" s="27">
        <v>602</v>
      </c>
    </row>
    <row r="623" spans="1:14" ht="12.4" customHeight="1" x14ac:dyDescent="0.2">
      <c r="A623" s="24">
        <v>603</v>
      </c>
      <c r="B623" s="53" t="s">
        <v>339</v>
      </c>
      <c r="C623" s="29">
        <f>C624</f>
        <v>268.92449999999997</v>
      </c>
      <c r="D623" s="29">
        <f t="shared" si="694"/>
        <v>3.7937000000000012</v>
      </c>
      <c r="E623" s="29">
        <f t="shared" si="694"/>
        <v>-3.3454000000000015</v>
      </c>
      <c r="F623" s="29">
        <f t="shared" si="694"/>
        <v>420.9864</v>
      </c>
      <c r="G623" s="29">
        <f t="shared" si="694"/>
        <v>-152.5102</v>
      </c>
      <c r="H623" s="29">
        <f>H624</f>
        <v>-276.04502200000002</v>
      </c>
      <c r="I623" s="29">
        <f t="shared" si="694"/>
        <v>297.82127200000002</v>
      </c>
      <c r="J623" s="29">
        <f t="shared" si="694"/>
        <v>-151.36909500000002</v>
      </c>
      <c r="K623" s="29">
        <f t="shared" si="694"/>
        <v>-319.66633899999999</v>
      </c>
      <c r="L623" s="29">
        <f t="shared" si="694"/>
        <v>-102.83086</v>
      </c>
      <c r="M623" s="29">
        <f t="shared" si="694"/>
        <v>-179.60247376999999</v>
      </c>
      <c r="N623" s="27">
        <v>603</v>
      </c>
    </row>
    <row r="624" spans="1:14" ht="12.4" customHeight="1" x14ac:dyDescent="0.2">
      <c r="A624" s="24">
        <v>604</v>
      </c>
      <c r="B624" s="60" t="s">
        <v>79</v>
      </c>
      <c r="C624" s="29">
        <f>C625+C626</f>
        <v>268.92449999999997</v>
      </c>
      <c r="D624" s="43">
        <f t="shared" ref="D624:G624" si="695">D625+D626</f>
        <v>3.7937000000000012</v>
      </c>
      <c r="E624" s="43">
        <f t="shared" si="695"/>
        <v>-3.3454000000000015</v>
      </c>
      <c r="F624" s="43">
        <f t="shared" si="695"/>
        <v>420.9864</v>
      </c>
      <c r="G624" s="43">
        <f t="shared" si="695"/>
        <v>-152.5102</v>
      </c>
      <c r="H624" s="29">
        <f>H625+H626</f>
        <v>-276.04502200000002</v>
      </c>
      <c r="I624" s="44">
        <f t="shared" ref="I624:M624" si="696">I625+I626</f>
        <v>297.82127200000002</v>
      </c>
      <c r="J624" s="44">
        <f t="shared" si="696"/>
        <v>-151.36909500000002</v>
      </c>
      <c r="K624" s="44">
        <f t="shared" si="696"/>
        <v>-319.66633899999999</v>
      </c>
      <c r="L624" s="44">
        <f t="shared" si="696"/>
        <v>-102.83086</v>
      </c>
      <c r="M624" s="44">
        <f t="shared" si="696"/>
        <v>-179.60247376999999</v>
      </c>
      <c r="N624" s="27">
        <v>604</v>
      </c>
    </row>
    <row r="625" spans="1:14" ht="12.4" customHeight="1" x14ac:dyDescent="0.2">
      <c r="A625" s="24">
        <v>605</v>
      </c>
      <c r="B625" s="61" t="s">
        <v>183</v>
      </c>
      <c r="C625" s="29">
        <f t="shared" ref="C625:C626" si="697">D625+E625+F625+G625</f>
        <v>317.91099999999994</v>
      </c>
      <c r="D625" s="29">
        <v>10.547700000000001</v>
      </c>
      <c r="E625" s="29">
        <v>15.4694</v>
      </c>
      <c r="F625" s="29">
        <v>423.42689999999999</v>
      </c>
      <c r="G625" s="29">
        <v>-131.53299999999999</v>
      </c>
      <c r="H625" s="29">
        <f t="shared" ref="H625:H626" si="698">I625+J625+K625+L625</f>
        <v>-209.49915700000003</v>
      </c>
      <c r="I625" s="47">
        <v>301.757544</v>
      </c>
      <c r="J625" s="47">
        <v>-130.29311000000001</v>
      </c>
      <c r="K625" s="47">
        <v>-318.44760100000002</v>
      </c>
      <c r="L625" s="47">
        <v>-62.515990000000002</v>
      </c>
      <c r="M625" s="47">
        <v>-169.96364287</v>
      </c>
      <c r="N625" s="27">
        <v>605</v>
      </c>
    </row>
    <row r="626" spans="1:14" ht="12.4" customHeight="1" x14ac:dyDescent="0.2">
      <c r="A626" s="24">
        <v>606</v>
      </c>
      <c r="B626" s="61" t="s">
        <v>184</v>
      </c>
      <c r="C626" s="29">
        <f t="shared" si="697"/>
        <v>-48.986500000000007</v>
      </c>
      <c r="D626" s="43">
        <v>-6.7539999999999996</v>
      </c>
      <c r="E626" s="43">
        <v>-18.814800000000002</v>
      </c>
      <c r="F626" s="43">
        <v>-2.4405000000000001</v>
      </c>
      <c r="G626" s="43">
        <v>-20.9772</v>
      </c>
      <c r="H626" s="29">
        <f t="shared" si="698"/>
        <v>-66.545864999999992</v>
      </c>
      <c r="I626" s="44">
        <v>-3.9362720000000002</v>
      </c>
      <c r="J626" s="44">
        <v>-21.075984999999999</v>
      </c>
      <c r="K626" s="44">
        <v>-1.2187380000000001</v>
      </c>
      <c r="L626" s="44">
        <v>-40.314869999999999</v>
      </c>
      <c r="M626" s="44">
        <v>-9.6388309000000003</v>
      </c>
      <c r="N626" s="27">
        <v>606</v>
      </c>
    </row>
    <row r="627" spans="1:14" ht="12.6" customHeight="1" x14ac:dyDescent="0.2">
      <c r="A627" s="24">
        <v>607</v>
      </c>
      <c r="B627" s="46" t="s">
        <v>312</v>
      </c>
      <c r="C627" s="29">
        <f>C628</f>
        <v>1799.9295999999999</v>
      </c>
      <c r="D627" s="29">
        <f t="shared" ref="D627:M627" si="699">D628</f>
        <v>-468.5942</v>
      </c>
      <c r="E627" s="29">
        <f t="shared" si="699"/>
        <v>568.66540000000009</v>
      </c>
      <c r="F627" s="29">
        <f t="shared" si="699"/>
        <v>539.9298</v>
      </c>
      <c r="G627" s="29">
        <f t="shared" si="699"/>
        <v>1159.9286000000002</v>
      </c>
      <c r="H627" s="29">
        <f>H628</f>
        <v>-2277.423796</v>
      </c>
      <c r="I627" s="29">
        <f t="shared" si="699"/>
        <v>-1784.58347</v>
      </c>
      <c r="J627" s="29">
        <f t="shared" si="699"/>
        <v>-229.45244100000002</v>
      </c>
      <c r="K627" s="29">
        <f t="shared" si="699"/>
        <v>-334.49529099999995</v>
      </c>
      <c r="L627" s="29">
        <f t="shared" si="699"/>
        <v>71.107406000000012</v>
      </c>
      <c r="M627" s="29">
        <f t="shared" si="699"/>
        <v>710.57602622999991</v>
      </c>
      <c r="N627" s="27">
        <v>607</v>
      </c>
    </row>
    <row r="628" spans="1:14" ht="12.4" customHeight="1" x14ac:dyDescent="0.2">
      <c r="A628" s="24">
        <v>608</v>
      </c>
      <c r="B628" s="53" t="s">
        <v>79</v>
      </c>
      <c r="C628" s="29">
        <f>C629+C630</f>
        <v>1799.9295999999999</v>
      </c>
      <c r="D628" s="43">
        <f t="shared" ref="D628:G628" si="700">D629+D630</f>
        <v>-468.5942</v>
      </c>
      <c r="E628" s="43">
        <f t="shared" si="700"/>
        <v>568.66540000000009</v>
      </c>
      <c r="F628" s="43">
        <f t="shared" si="700"/>
        <v>539.9298</v>
      </c>
      <c r="G628" s="43">
        <f t="shared" si="700"/>
        <v>1159.9286000000002</v>
      </c>
      <c r="H628" s="29">
        <f>H629+H630</f>
        <v>-2277.423796</v>
      </c>
      <c r="I628" s="44">
        <f t="shared" ref="I628:M628" si="701">I629+I630</f>
        <v>-1784.58347</v>
      </c>
      <c r="J628" s="44">
        <f t="shared" si="701"/>
        <v>-229.45244100000002</v>
      </c>
      <c r="K628" s="44">
        <f t="shared" si="701"/>
        <v>-334.49529099999995</v>
      </c>
      <c r="L628" s="44">
        <f t="shared" si="701"/>
        <v>71.107406000000012</v>
      </c>
      <c r="M628" s="44">
        <f t="shared" si="701"/>
        <v>710.57602622999991</v>
      </c>
      <c r="N628" s="27">
        <v>608</v>
      </c>
    </row>
    <row r="629" spans="1:14" ht="12.4" customHeight="1" x14ac:dyDescent="0.2">
      <c r="A629" s="24">
        <v>609</v>
      </c>
      <c r="B629" s="60" t="s">
        <v>183</v>
      </c>
      <c r="C629" s="29">
        <f t="shared" ref="C629:C630" si="702">D629+E629+F629+G629</f>
        <v>1645.2996000000001</v>
      </c>
      <c r="D629" s="29">
        <v>-349.69150000000002</v>
      </c>
      <c r="E629" s="29">
        <v>139.44110000000001</v>
      </c>
      <c r="F629" s="29">
        <v>393.86919999999998</v>
      </c>
      <c r="G629" s="29">
        <v>1461.6808000000001</v>
      </c>
      <c r="H629" s="29">
        <f t="shared" ref="H629:H630" si="703">I629+J629+K629+L629</f>
        <v>-1815.2310769999999</v>
      </c>
      <c r="I629" s="44">
        <v>-1638.4785360000001</v>
      </c>
      <c r="J629" s="44">
        <v>-87.166545999999997</v>
      </c>
      <c r="K629" s="44">
        <v>-185.61405099999999</v>
      </c>
      <c r="L629" s="44">
        <v>96.028056000000007</v>
      </c>
      <c r="M629" s="44">
        <v>606.33996622999996</v>
      </c>
      <c r="N629" s="27">
        <v>609</v>
      </c>
    </row>
    <row r="630" spans="1:14" ht="12.4" customHeight="1" x14ac:dyDescent="0.2">
      <c r="A630" s="24">
        <v>610</v>
      </c>
      <c r="B630" s="60" t="s">
        <v>184</v>
      </c>
      <c r="C630" s="29">
        <f t="shared" si="702"/>
        <v>154.63</v>
      </c>
      <c r="D630" s="29">
        <v>-118.9027</v>
      </c>
      <c r="E630" s="29">
        <v>429.22430000000003</v>
      </c>
      <c r="F630" s="29">
        <v>146.06059999999999</v>
      </c>
      <c r="G630" s="29">
        <v>-301.75220000000002</v>
      </c>
      <c r="H630" s="29">
        <f t="shared" si="703"/>
        <v>-462.19271900000001</v>
      </c>
      <c r="I630" s="44">
        <v>-146.10493399999999</v>
      </c>
      <c r="J630" s="44">
        <v>-142.28589500000001</v>
      </c>
      <c r="K630" s="44">
        <v>-148.88123999999999</v>
      </c>
      <c r="L630" s="44">
        <v>-24.920649999999998</v>
      </c>
      <c r="M630" s="44">
        <v>104.23605999999999</v>
      </c>
      <c r="N630" s="27">
        <v>610</v>
      </c>
    </row>
    <row r="631" spans="1:14" ht="12.6" customHeight="1" x14ac:dyDescent="0.2">
      <c r="A631" s="24">
        <v>611</v>
      </c>
      <c r="B631" s="45" t="s">
        <v>346</v>
      </c>
      <c r="C631" s="29">
        <f>C632+C648</f>
        <v>-215.76580000000001</v>
      </c>
      <c r="D631" s="29">
        <f t="shared" ref="D631:G631" si="704">D632+D648</f>
        <v>3.5135000000000005</v>
      </c>
      <c r="E631" s="29">
        <f t="shared" si="704"/>
        <v>-112.1969</v>
      </c>
      <c r="F631" s="29">
        <f t="shared" si="704"/>
        <v>5.2430000000000021</v>
      </c>
      <c r="G631" s="29">
        <f t="shared" si="704"/>
        <v>-112.32539999999999</v>
      </c>
      <c r="H631" s="29">
        <f>H632+H648</f>
        <v>-238.583887</v>
      </c>
      <c r="I631" s="29">
        <f t="shared" ref="I631:M631" si="705">I632+I648</f>
        <v>-1.4473540000000016</v>
      </c>
      <c r="J631" s="29">
        <f t="shared" si="705"/>
        <v>-117.174216</v>
      </c>
      <c r="K631" s="29">
        <f t="shared" si="705"/>
        <v>-1.3945870000000014</v>
      </c>
      <c r="L631" s="29">
        <f t="shared" si="705"/>
        <v>-118.56773</v>
      </c>
      <c r="M631" s="29">
        <f t="shared" si="705"/>
        <v>12.399507999999999</v>
      </c>
      <c r="N631" s="27">
        <v>611</v>
      </c>
    </row>
    <row r="632" spans="1:14" ht="12.6" customHeight="1" x14ac:dyDescent="0.2">
      <c r="A632" s="24">
        <v>612</v>
      </c>
      <c r="B632" s="46" t="s">
        <v>282</v>
      </c>
      <c r="C632" s="29">
        <f>C633+C641</f>
        <v>-180.45540000000003</v>
      </c>
      <c r="D632" s="29">
        <f t="shared" ref="D632:M632" si="706">D633+D641</f>
        <v>12.044500000000001</v>
      </c>
      <c r="E632" s="29">
        <f t="shared" si="706"/>
        <v>-103.0728</v>
      </c>
      <c r="F632" s="29">
        <f t="shared" si="706"/>
        <v>13.180900000000001</v>
      </c>
      <c r="G632" s="29">
        <f t="shared" si="706"/>
        <v>-102.60799999999999</v>
      </c>
      <c r="H632" s="29">
        <f t="shared" si="706"/>
        <v>-211.75094100000001</v>
      </c>
      <c r="I632" s="29">
        <f t="shared" si="706"/>
        <v>5.5406079999999989</v>
      </c>
      <c r="J632" s="29">
        <f t="shared" si="706"/>
        <v>-110.684128</v>
      </c>
      <c r="K632" s="29">
        <f t="shared" si="706"/>
        <v>5.1580299999999992</v>
      </c>
      <c r="L632" s="29">
        <f t="shared" si="706"/>
        <v>-111.765451</v>
      </c>
      <c r="M632" s="29">
        <f t="shared" si="706"/>
        <v>6.2103169999999999</v>
      </c>
      <c r="N632" s="27">
        <v>612</v>
      </c>
    </row>
    <row r="633" spans="1:14" ht="12.4" customHeight="1" x14ac:dyDescent="0.2">
      <c r="A633" s="24">
        <v>613</v>
      </c>
      <c r="B633" s="53" t="s">
        <v>339</v>
      </c>
      <c r="C633" s="29">
        <f>C634</f>
        <v>-178.18540000000002</v>
      </c>
      <c r="D633" s="29">
        <f t="shared" ref="D633:M633" si="707">D634</f>
        <v>12.044500000000001</v>
      </c>
      <c r="E633" s="29">
        <f t="shared" si="707"/>
        <v>-101.9328</v>
      </c>
      <c r="F633" s="29">
        <f t="shared" si="707"/>
        <v>13.180900000000001</v>
      </c>
      <c r="G633" s="29">
        <f t="shared" si="707"/>
        <v>-101.47799999999999</v>
      </c>
      <c r="H633" s="29">
        <f>H634</f>
        <v>-209.495541</v>
      </c>
      <c r="I633" s="29">
        <f t="shared" si="707"/>
        <v>5.5406079999999989</v>
      </c>
      <c r="J633" s="29">
        <f t="shared" si="707"/>
        <v>-109.55502800000001</v>
      </c>
      <c r="K633" s="29">
        <f t="shared" si="707"/>
        <v>5.1580299999999992</v>
      </c>
      <c r="L633" s="29">
        <f t="shared" si="707"/>
        <v>-110.639151</v>
      </c>
      <c r="M633" s="29">
        <f t="shared" si="707"/>
        <v>6.2103169999999999</v>
      </c>
      <c r="N633" s="27">
        <v>613</v>
      </c>
    </row>
    <row r="634" spans="1:14" ht="12.4" customHeight="1" x14ac:dyDescent="0.2">
      <c r="A634" s="24">
        <v>614</v>
      </c>
      <c r="B634" s="60" t="s">
        <v>79</v>
      </c>
      <c r="C634" s="29">
        <f>C635+C636</f>
        <v>-178.18540000000002</v>
      </c>
      <c r="D634" s="43">
        <f t="shared" ref="D634:G634" si="708">D635+D636</f>
        <v>12.044500000000001</v>
      </c>
      <c r="E634" s="43">
        <f t="shared" si="708"/>
        <v>-101.9328</v>
      </c>
      <c r="F634" s="43">
        <f t="shared" si="708"/>
        <v>13.180900000000001</v>
      </c>
      <c r="G634" s="43">
        <f t="shared" si="708"/>
        <v>-101.47799999999999</v>
      </c>
      <c r="H634" s="29">
        <f>H635+H636</f>
        <v>-209.495541</v>
      </c>
      <c r="I634" s="44">
        <f t="shared" ref="I634:M634" si="709">I635+I636</f>
        <v>5.5406079999999989</v>
      </c>
      <c r="J634" s="44">
        <f t="shared" si="709"/>
        <v>-109.55502800000001</v>
      </c>
      <c r="K634" s="44">
        <f t="shared" si="709"/>
        <v>5.1580299999999992</v>
      </c>
      <c r="L634" s="44">
        <f t="shared" si="709"/>
        <v>-110.639151</v>
      </c>
      <c r="M634" s="44">
        <f t="shared" si="709"/>
        <v>6.2103169999999999</v>
      </c>
      <c r="N634" s="27">
        <v>614</v>
      </c>
    </row>
    <row r="635" spans="1:14" ht="12.4" customHeight="1" x14ac:dyDescent="0.2">
      <c r="A635" s="24">
        <v>615</v>
      </c>
      <c r="B635" s="61" t="s">
        <v>315</v>
      </c>
      <c r="C635" s="29">
        <f t="shared" ref="C635" si="710">D635+E635+F635+G635</f>
        <v>-178.18540000000002</v>
      </c>
      <c r="D635" s="47">
        <v>12.044500000000001</v>
      </c>
      <c r="E635" s="47">
        <v>-101.9328</v>
      </c>
      <c r="F635" s="47">
        <v>13.180900000000001</v>
      </c>
      <c r="G635" s="47">
        <v>-101.47799999999999</v>
      </c>
      <c r="H635" s="29">
        <f t="shared" ref="H635" si="711">I635+J635+K635+L635</f>
        <v>-209.495541</v>
      </c>
      <c r="I635" s="47">
        <v>5.5406079999999989</v>
      </c>
      <c r="J635" s="47">
        <v>-109.55502800000001</v>
      </c>
      <c r="K635" s="47">
        <v>5.1580299999999992</v>
      </c>
      <c r="L635" s="47">
        <v>-110.639151</v>
      </c>
      <c r="M635" s="47">
        <v>6.2103169999999999</v>
      </c>
      <c r="N635" s="27">
        <v>615</v>
      </c>
    </row>
    <row r="636" spans="1:14" ht="12.4" customHeight="1" x14ac:dyDescent="0.2">
      <c r="A636" s="24">
        <v>616</v>
      </c>
      <c r="B636" s="61" t="s">
        <v>347</v>
      </c>
      <c r="C636" s="38">
        <f>C637+C638+C639</f>
        <v>0</v>
      </c>
      <c r="D636" s="38">
        <f t="shared" ref="D636:G636" si="712">D637+D638+D639</f>
        <v>0</v>
      </c>
      <c r="E636" s="38">
        <f t="shared" si="712"/>
        <v>0</v>
      </c>
      <c r="F636" s="38">
        <f t="shared" si="712"/>
        <v>0</v>
      </c>
      <c r="G636" s="38">
        <f t="shared" si="712"/>
        <v>0</v>
      </c>
      <c r="H636" s="38">
        <f>H637+H638+H639</f>
        <v>0</v>
      </c>
      <c r="I636" s="38">
        <f t="shared" ref="I636:M636" si="713">I637+I638+I639</f>
        <v>0</v>
      </c>
      <c r="J636" s="38">
        <f t="shared" si="713"/>
        <v>0</v>
      </c>
      <c r="K636" s="38">
        <f t="shared" si="713"/>
        <v>0</v>
      </c>
      <c r="L636" s="38">
        <f t="shared" si="713"/>
        <v>0</v>
      </c>
      <c r="M636" s="38">
        <f t="shared" si="713"/>
        <v>0</v>
      </c>
      <c r="N636" s="27">
        <v>616</v>
      </c>
    </row>
    <row r="637" spans="1:14" ht="12.4" customHeight="1" x14ac:dyDescent="0.2">
      <c r="A637" s="24">
        <v>617</v>
      </c>
      <c r="B637" s="62" t="s">
        <v>341</v>
      </c>
      <c r="C637" s="29">
        <f t="shared" ref="C637:C639" si="714">D637+E637+F637+G637</f>
        <v>0</v>
      </c>
      <c r="D637" s="29">
        <v>0</v>
      </c>
      <c r="E637" s="29">
        <v>0</v>
      </c>
      <c r="F637" s="29">
        <v>0</v>
      </c>
      <c r="G637" s="29">
        <v>0</v>
      </c>
      <c r="H637" s="29">
        <f t="shared" ref="H637:H639" si="715">I637+J637+K637+L637</f>
        <v>0</v>
      </c>
      <c r="I637" s="29">
        <v>0</v>
      </c>
      <c r="J637" s="29">
        <v>0</v>
      </c>
      <c r="K637" s="29">
        <v>0</v>
      </c>
      <c r="L637" s="29">
        <v>0</v>
      </c>
      <c r="M637" s="29">
        <v>0</v>
      </c>
      <c r="N637" s="27">
        <v>617</v>
      </c>
    </row>
    <row r="638" spans="1:14" ht="12.4" customHeight="1" x14ac:dyDescent="0.2">
      <c r="A638" s="24">
        <v>618</v>
      </c>
      <c r="B638" s="62" t="s">
        <v>342</v>
      </c>
      <c r="C638" s="29">
        <f t="shared" si="714"/>
        <v>0</v>
      </c>
      <c r="D638" s="29">
        <v>0</v>
      </c>
      <c r="E638" s="29">
        <v>0</v>
      </c>
      <c r="F638" s="29">
        <v>0</v>
      </c>
      <c r="G638" s="29">
        <v>0</v>
      </c>
      <c r="H638" s="29">
        <f t="shared" si="715"/>
        <v>0</v>
      </c>
      <c r="I638" s="29">
        <v>0</v>
      </c>
      <c r="J638" s="29">
        <v>0</v>
      </c>
      <c r="K638" s="29">
        <v>0</v>
      </c>
      <c r="L638" s="29">
        <v>0</v>
      </c>
      <c r="M638" s="29">
        <v>0</v>
      </c>
      <c r="N638" s="27">
        <v>618</v>
      </c>
    </row>
    <row r="639" spans="1:14" ht="12.4" customHeight="1" x14ac:dyDescent="0.2">
      <c r="A639" s="24">
        <v>619</v>
      </c>
      <c r="B639" s="62" t="s">
        <v>343</v>
      </c>
      <c r="C639" s="29">
        <f t="shared" si="714"/>
        <v>0</v>
      </c>
      <c r="D639" s="29">
        <v>0</v>
      </c>
      <c r="E639" s="29">
        <v>0</v>
      </c>
      <c r="F639" s="29">
        <v>0</v>
      </c>
      <c r="G639" s="29">
        <v>0</v>
      </c>
      <c r="H639" s="29">
        <f t="shared" si="715"/>
        <v>0</v>
      </c>
      <c r="I639" s="29">
        <v>0</v>
      </c>
      <c r="J639" s="29">
        <v>0</v>
      </c>
      <c r="K639" s="29">
        <v>0</v>
      </c>
      <c r="L639" s="29">
        <v>0</v>
      </c>
      <c r="M639" s="29">
        <v>0</v>
      </c>
      <c r="N639" s="27">
        <v>619</v>
      </c>
    </row>
    <row r="640" spans="1:14" ht="12.75" customHeight="1" x14ac:dyDescent="0.2">
      <c r="A640" s="24"/>
      <c r="B640" s="34" t="s">
        <v>380</v>
      </c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7"/>
    </row>
    <row r="641" spans="1:14" ht="12.75" customHeight="1" x14ac:dyDescent="0.2">
      <c r="A641" s="24">
        <v>620</v>
      </c>
      <c r="B641" s="53" t="s">
        <v>348</v>
      </c>
      <c r="C641" s="29">
        <f>C642</f>
        <v>-2.2699999999999996</v>
      </c>
      <c r="D641" s="29">
        <f t="shared" ref="D641:M641" si="716">D642</f>
        <v>0</v>
      </c>
      <c r="E641" s="29">
        <f t="shared" si="716"/>
        <v>-1.1399999999999999</v>
      </c>
      <c r="F641" s="29">
        <f t="shared" si="716"/>
        <v>0</v>
      </c>
      <c r="G641" s="29">
        <f t="shared" si="716"/>
        <v>-1.1299999999999999</v>
      </c>
      <c r="H641" s="29">
        <f>H642</f>
        <v>-2.2553999999999998</v>
      </c>
      <c r="I641" s="29">
        <f t="shared" si="716"/>
        <v>0</v>
      </c>
      <c r="J641" s="29">
        <f t="shared" si="716"/>
        <v>-1.1291</v>
      </c>
      <c r="K641" s="29">
        <f t="shared" si="716"/>
        <v>0</v>
      </c>
      <c r="L641" s="29">
        <f t="shared" si="716"/>
        <v>-1.1263000000000001</v>
      </c>
      <c r="M641" s="29">
        <f t="shared" si="716"/>
        <v>0</v>
      </c>
      <c r="N641" s="27">
        <v>620</v>
      </c>
    </row>
    <row r="642" spans="1:14" ht="12.75" customHeight="1" x14ac:dyDescent="0.2">
      <c r="A642" s="24">
        <v>621</v>
      </c>
      <c r="B642" s="60" t="s">
        <v>79</v>
      </c>
      <c r="C642" s="29">
        <f>C643+C644</f>
        <v>-2.2699999999999996</v>
      </c>
      <c r="D642" s="43">
        <f t="shared" ref="D642:G642" si="717">D643+D644</f>
        <v>0</v>
      </c>
      <c r="E642" s="43">
        <f t="shared" si="717"/>
        <v>-1.1399999999999999</v>
      </c>
      <c r="F642" s="43">
        <f t="shared" si="717"/>
        <v>0</v>
      </c>
      <c r="G642" s="43">
        <f t="shared" si="717"/>
        <v>-1.1299999999999999</v>
      </c>
      <c r="H642" s="29">
        <f>H643+H644</f>
        <v>-2.2553999999999998</v>
      </c>
      <c r="I642" s="44">
        <f t="shared" ref="I642:M642" si="718">I643+I644</f>
        <v>0</v>
      </c>
      <c r="J642" s="44">
        <f t="shared" si="718"/>
        <v>-1.1291</v>
      </c>
      <c r="K642" s="44">
        <f t="shared" si="718"/>
        <v>0</v>
      </c>
      <c r="L642" s="44">
        <f t="shared" si="718"/>
        <v>-1.1263000000000001</v>
      </c>
      <c r="M642" s="44">
        <f t="shared" si="718"/>
        <v>0</v>
      </c>
      <c r="N642" s="27">
        <v>621</v>
      </c>
    </row>
    <row r="643" spans="1:14" ht="12.75" customHeight="1" x14ac:dyDescent="0.2">
      <c r="A643" s="24">
        <v>622</v>
      </c>
      <c r="B643" s="61" t="s">
        <v>315</v>
      </c>
      <c r="C643" s="29">
        <f t="shared" ref="C643" si="719">D643+E643+F643+G643</f>
        <v>0</v>
      </c>
      <c r="D643" s="29">
        <v>0</v>
      </c>
      <c r="E643" s="29">
        <v>0</v>
      </c>
      <c r="F643" s="29">
        <v>0</v>
      </c>
      <c r="G643" s="29">
        <v>0</v>
      </c>
      <c r="H643" s="29">
        <f t="shared" ref="H643" si="720">I643+J643+K643+L643</f>
        <v>0</v>
      </c>
      <c r="I643" s="29">
        <v>0</v>
      </c>
      <c r="J643" s="29">
        <v>0</v>
      </c>
      <c r="K643" s="29">
        <v>0</v>
      </c>
      <c r="L643" s="29">
        <v>0</v>
      </c>
      <c r="M643" s="29">
        <v>0</v>
      </c>
      <c r="N643" s="27">
        <v>622</v>
      </c>
    </row>
    <row r="644" spans="1:14" ht="12.75" customHeight="1" x14ac:dyDescent="0.2">
      <c r="A644" s="24">
        <v>623</v>
      </c>
      <c r="B644" s="61" t="s">
        <v>347</v>
      </c>
      <c r="C644" s="38">
        <f>C645+C646+C647</f>
        <v>-2.2699999999999996</v>
      </c>
      <c r="D644" s="38">
        <f t="shared" ref="D644:G644" si="721">D645+D646+D647</f>
        <v>0</v>
      </c>
      <c r="E644" s="38">
        <f t="shared" si="721"/>
        <v>-1.1399999999999999</v>
      </c>
      <c r="F644" s="38">
        <f t="shared" si="721"/>
        <v>0</v>
      </c>
      <c r="G644" s="38">
        <f t="shared" si="721"/>
        <v>-1.1299999999999999</v>
      </c>
      <c r="H644" s="38">
        <f>H645+H646+H647</f>
        <v>-2.2553999999999998</v>
      </c>
      <c r="I644" s="38">
        <f t="shared" ref="I644:M644" si="722">I645+I646+I647</f>
        <v>0</v>
      </c>
      <c r="J644" s="38">
        <f t="shared" si="722"/>
        <v>-1.1291</v>
      </c>
      <c r="K644" s="38">
        <f t="shared" si="722"/>
        <v>0</v>
      </c>
      <c r="L644" s="38">
        <f t="shared" si="722"/>
        <v>-1.1263000000000001</v>
      </c>
      <c r="M644" s="38">
        <f t="shared" si="722"/>
        <v>0</v>
      </c>
      <c r="N644" s="27">
        <v>623</v>
      </c>
    </row>
    <row r="645" spans="1:14" ht="12.75" customHeight="1" x14ac:dyDescent="0.2">
      <c r="A645" s="24">
        <v>624</v>
      </c>
      <c r="B645" s="62" t="s">
        <v>341</v>
      </c>
      <c r="C645" s="29">
        <f t="shared" ref="C645:C647" si="723">D645+E645+F645+G645</f>
        <v>-2.2699999999999996</v>
      </c>
      <c r="D645" s="43">
        <v>0</v>
      </c>
      <c r="E645" s="43">
        <v>-1.1399999999999999</v>
      </c>
      <c r="F645" s="43">
        <v>0</v>
      </c>
      <c r="G645" s="43">
        <v>-1.1299999999999999</v>
      </c>
      <c r="H645" s="29">
        <f t="shared" ref="H645:H647" si="724">I645+J645+K645+L645</f>
        <v>-2.2553999999999998</v>
      </c>
      <c r="I645" s="47">
        <v>0</v>
      </c>
      <c r="J645" s="47">
        <v>-1.1291</v>
      </c>
      <c r="K645" s="47">
        <v>0</v>
      </c>
      <c r="L645" s="47">
        <v>-1.1263000000000001</v>
      </c>
      <c r="M645" s="47">
        <v>0</v>
      </c>
      <c r="N645" s="27">
        <v>624</v>
      </c>
    </row>
    <row r="646" spans="1:14" ht="12.75" customHeight="1" x14ac:dyDescent="0.2">
      <c r="A646" s="24">
        <v>625</v>
      </c>
      <c r="B646" s="62" t="s">
        <v>342</v>
      </c>
      <c r="C646" s="29">
        <f t="shared" si="723"/>
        <v>0</v>
      </c>
      <c r="D646" s="29">
        <v>0</v>
      </c>
      <c r="E646" s="29">
        <v>0</v>
      </c>
      <c r="F646" s="29">
        <v>0</v>
      </c>
      <c r="G646" s="29">
        <v>0</v>
      </c>
      <c r="H646" s="29">
        <f t="shared" si="724"/>
        <v>0</v>
      </c>
      <c r="I646" s="29">
        <v>0</v>
      </c>
      <c r="J646" s="29">
        <v>0</v>
      </c>
      <c r="K646" s="29">
        <v>0</v>
      </c>
      <c r="L646" s="29">
        <v>0</v>
      </c>
      <c r="M646" s="29">
        <v>0</v>
      </c>
      <c r="N646" s="27">
        <v>625</v>
      </c>
    </row>
    <row r="647" spans="1:14" ht="12.75" customHeight="1" x14ac:dyDescent="0.2">
      <c r="A647" s="24">
        <v>626</v>
      </c>
      <c r="B647" s="62" t="s">
        <v>343</v>
      </c>
      <c r="C647" s="29">
        <f t="shared" si="723"/>
        <v>0</v>
      </c>
      <c r="D647" s="29">
        <v>0</v>
      </c>
      <c r="E647" s="29">
        <v>0</v>
      </c>
      <c r="F647" s="29">
        <v>0</v>
      </c>
      <c r="G647" s="29">
        <v>0</v>
      </c>
      <c r="H647" s="29">
        <f t="shared" si="724"/>
        <v>0</v>
      </c>
      <c r="I647" s="29">
        <v>0</v>
      </c>
      <c r="J647" s="29">
        <v>0</v>
      </c>
      <c r="K647" s="29">
        <v>0</v>
      </c>
      <c r="L647" s="29">
        <v>0</v>
      </c>
      <c r="M647" s="29">
        <v>0</v>
      </c>
      <c r="N647" s="27">
        <v>626</v>
      </c>
    </row>
    <row r="648" spans="1:14" ht="12.75" customHeight="1" x14ac:dyDescent="0.2">
      <c r="A648" s="24">
        <v>627</v>
      </c>
      <c r="B648" s="46" t="s">
        <v>312</v>
      </c>
      <c r="C648" s="29">
        <f>C649</f>
        <v>-35.310399999999994</v>
      </c>
      <c r="D648" s="29">
        <f t="shared" ref="D648:M648" si="725">D649</f>
        <v>-8.5310000000000006</v>
      </c>
      <c r="E648" s="29">
        <f t="shared" si="725"/>
        <v>-9.1241000000000003</v>
      </c>
      <c r="F648" s="29">
        <f t="shared" si="725"/>
        <v>-7.9378999999999991</v>
      </c>
      <c r="G648" s="29">
        <f t="shared" si="725"/>
        <v>-9.7173999999999996</v>
      </c>
      <c r="H648" s="29">
        <f>H649</f>
        <v>-26.832946</v>
      </c>
      <c r="I648" s="29">
        <f t="shared" si="725"/>
        <v>-6.9879620000000005</v>
      </c>
      <c r="J648" s="29">
        <f t="shared" si="725"/>
        <v>-6.490088000000001</v>
      </c>
      <c r="K648" s="29">
        <f t="shared" si="725"/>
        <v>-6.5526170000000006</v>
      </c>
      <c r="L648" s="29">
        <f t="shared" si="725"/>
        <v>-6.8022790000000004</v>
      </c>
      <c r="M648" s="29">
        <f t="shared" si="725"/>
        <v>6.1891909999999992</v>
      </c>
      <c r="N648" s="27">
        <v>627</v>
      </c>
    </row>
    <row r="649" spans="1:14" ht="12.75" customHeight="1" x14ac:dyDescent="0.2">
      <c r="A649" s="24">
        <v>628</v>
      </c>
      <c r="B649" s="53" t="s">
        <v>79</v>
      </c>
      <c r="C649" s="38">
        <f>C650+C651+C652+C653</f>
        <v>-35.310399999999994</v>
      </c>
      <c r="D649" s="38">
        <f t="shared" ref="D649:G649" si="726">D650+D651+D652+D653</f>
        <v>-8.5310000000000006</v>
      </c>
      <c r="E649" s="38">
        <f t="shared" si="726"/>
        <v>-9.1241000000000003</v>
      </c>
      <c r="F649" s="38">
        <f t="shared" si="726"/>
        <v>-7.9378999999999991</v>
      </c>
      <c r="G649" s="38">
        <f t="shared" si="726"/>
        <v>-9.7173999999999996</v>
      </c>
      <c r="H649" s="38">
        <f>H650+H651+H652+H653</f>
        <v>-26.832946</v>
      </c>
      <c r="I649" s="38">
        <f t="shared" ref="I649:M649" si="727">I650+I651+I652+I653</f>
        <v>-6.9879620000000005</v>
      </c>
      <c r="J649" s="38">
        <f t="shared" si="727"/>
        <v>-6.490088000000001</v>
      </c>
      <c r="K649" s="38">
        <f t="shared" si="727"/>
        <v>-6.5526170000000006</v>
      </c>
      <c r="L649" s="38">
        <f t="shared" si="727"/>
        <v>-6.8022790000000004</v>
      </c>
      <c r="M649" s="38">
        <f t="shared" si="727"/>
        <v>6.1891909999999992</v>
      </c>
      <c r="N649" s="27">
        <v>628</v>
      </c>
    </row>
    <row r="650" spans="1:14" ht="12.75" customHeight="1" x14ac:dyDescent="0.2">
      <c r="A650" s="24">
        <v>629</v>
      </c>
      <c r="B650" s="60" t="s">
        <v>313</v>
      </c>
      <c r="C650" s="29">
        <f t="shared" ref="C650:C653" si="728">D650+E650+F650+G650</f>
        <v>0.66320000000000001</v>
      </c>
      <c r="D650" s="43">
        <v>0.1658</v>
      </c>
      <c r="E650" s="43">
        <v>0.1658</v>
      </c>
      <c r="F650" s="43">
        <v>0.1658</v>
      </c>
      <c r="G650" s="43">
        <v>0.1658</v>
      </c>
      <c r="H650" s="29">
        <f t="shared" ref="H650:H653" si="729">I650+J650+K650+L650</f>
        <v>3.7069000000000001</v>
      </c>
      <c r="I650" s="44">
        <v>0.92500000000000004</v>
      </c>
      <c r="J650" s="44">
        <v>0.92730000000000001</v>
      </c>
      <c r="K650" s="44">
        <v>0.92730000000000001</v>
      </c>
      <c r="L650" s="44">
        <v>0.92730000000000001</v>
      </c>
      <c r="M650" s="44">
        <v>0.92730000000000001</v>
      </c>
      <c r="N650" s="27">
        <v>629</v>
      </c>
    </row>
    <row r="651" spans="1:14" ht="12.75" customHeight="1" x14ac:dyDescent="0.2">
      <c r="A651" s="24">
        <v>630</v>
      </c>
      <c r="B651" s="60" t="s">
        <v>314</v>
      </c>
      <c r="C651" s="29">
        <f t="shared" si="728"/>
        <v>0</v>
      </c>
      <c r="D651" s="29">
        <v>0</v>
      </c>
      <c r="E651" s="29">
        <v>0</v>
      </c>
      <c r="F651" s="29">
        <v>0</v>
      </c>
      <c r="G651" s="29">
        <v>0</v>
      </c>
      <c r="H651" s="29">
        <f t="shared" si="729"/>
        <v>0</v>
      </c>
      <c r="I651" s="29">
        <v>0</v>
      </c>
      <c r="J651" s="29">
        <v>0</v>
      </c>
      <c r="K651" s="29">
        <v>0</v>
      </c>
      <c r="L651" s="29">
        <v>0</v>
      </c>
      <c r="M651" s="29">
        <v>0</v>
      </c>
      <c r="N651" s="27">
        <v>630</v>
      </c>
    </row>
    <row r="652" spans="1:14" ht="12.75" customHeight="1" x14ac:dyDescent="0.2">
      <c r="A652" s="24">
        <v>631</v>
      </c>
      <c r="B652" s="60" t="s">
        <v>185</v>
      </c>
      <c r="C652" s="29">
        <f t="shared" si="728"/>
        <v>-36.179099999999998</v>
      </c>
      <c r="D652" s="29">
        <v>-8.7482000000000006</v>
      </c>
      <c r="E652" s="29">
        <v>-9.3413000000000004</v>
      </c>
      <c r="F652" s="29">
        <v>-8.1550999999999991</v>
      </c>
      <c r="G652" s="29">
        <v>-9.9344999999999999</v>
      </c>
      <c r="H652" s="29">
        <f t="shared" si="729"/>
        <v>-30.747745999999999</v>
      </c>
      <c r="I652" s="29">
        <v>-7.9648620000000001</v>
      </c>
      <c r="J652" s="29">
        <v>-7.4693880000000004</v>
      </c>
      <c r="K652" s="29">
        <v>-7.531917</v>
      </c>
      <c r="L652" s="29">
        <v>-7.7815789999999998</v>
      </c>
      <c r="M652" s="29">
        <v>5.2098909999999998</v>
      </c>
      <c r="N652" s="27">
        <v>631</v>
      </c>
    </row>
    <row r="653" spans="1:14" ht="12.75" customHeight="1" x14ac:dyDescent="0.2">
      <c r="A653" s="24">
        <v>632</v>
      </c>
      <c r="B653" s="60" t="s">
        <v>315</v>
      </c>
      <c r="C653" s="29">
        <f t="shared" si="728"/>
        <v>0.20550000000000002</v>
      </c>
      <c r="D653" s="43">
        <v>5.1400000000000001E-2</v>
      </c>
      <c r="E653" s="43">
        <v>5.1400000000000001E-2</v>
      </c>
      <c r="F653" s="43">
        <v>5.1400000000000001E-2</v>
      </c>
      <c r="G653" s="43">
        <v>5.1299999999999998E-2</v>
      </c>
      <c r="H653" s="29">
        <f t="shared" si="729"/>
        <v>0.20789999999999997</v>
      </c>
      <c r="I653" s="44">
        <v>5.1900000000000002E-2</v>
      </c>
      <c r="J653" s="44">
        <v>5.1999999999999998E-2</v>
      </c>
      <c r="K653" s="44">
        <v>5.1999999999999998E-2</v>
      </c>
      <c r="L653" s="44">
        <v>5.1999999999999998E-2</v>
      </c>
      <c r="M653" s="44">
        <v>5.1999999999999998E-2</v>
      </c>
      <c r="N653" s="27">
        <v>632</v>
      </c>
    </row>
    <row r="654" spans="1:14" ht="12.75" customHeight="1" x14ac:dyDescent="0.2">
      <c r="A654" s="24">
        <v>633</v>
      </c>
      <c r="B654" s="41" t="s">
        <v>349</v>
      </c>
      <c r="C654" s="29">
        <f>C655+C656+C657+C664</f>
        <v>-1020.1609</v>
      </c>
      <c r="D654" s="29">
        <f t="shared" ref="D654:G654" si="730">D655+D656+D657+D664</f>
        <v>102.26810000000003</v>
      </c>
      <c r="E654" s="29">
        <f t="shared" si="730"/>
        <v>-984.16909999999996</v>
      </c>
      <c r="F654" s="29">
        <f t="shared" si="730"/>
        <v>-83.864699999999985</v>
      </c>
      <c r="G654" s="29">
        <f t="shared" si="730"/>
        <v>-54.395199999999946</v>
      </c>
      <c r="H654" s="29">
        <f>H655+H656+H657+H664</f>
        <v>1427.5685449999999</v>
      </c>
      <c r="I654" s="29">
        <f t="shared" ref="I654:M654" si="731">I655+I656+I657+I664</f>
        <v>580.76961099999994</v>
      </c>
      <c r="J654" s="29">
        <f t="shared" si="731"/>
        <v>-173.34744199999997</v>
      </c>
      <c r="K654" s="29">
        <f t="shared" si="731"/>
        <v>-300.09548300000006</v>
      </c>
      <c r="L654" s="29">
        <f t="shared" si="731"/>
        <v>1320.2418589999997</v>
      </c>
      <c r="M654" s="29">
        <f t="shared" si="731"/>
        <v>59.326637359999985</v>
      </c>
      <c r="N654" s="27">
        <v>633</v>
      </c>
    </row>
    <row r="655" spans="1:14" ht="12.75" customHeight="1" x14ac:dyDescent="0.2">
      <c r="A655" s="24">
        <v>634</v>
      </c>
      <c r="B655" s="45" t="s">
        <v>350</v>
      </c>
      <c r="C655" s="29">
        <f t="shared" ref="C655:C656" si="732">D655+E655+F655+G655</f>
        <v>0.88099999999999956</v>
      </c>
      <c r="D655" s="29">
        <v>1.7166000000000001</v>
      </c>
      <c r="E655" s="29">
        <v>-3.9348000000000005</v>
      </c>
      <c r="F655" s="29">
        <v>1.8881999999999999</v>
      </c>
      <c r="G655" s="29">
        <v>1.2110000000000001</v>
      </c>
      <c r="H655" s="29">
        <f t="shared" ref="H655:H656" si="733">I655+J655+K655+L655</f>
        <v>-25.785459000000003</v>
      </c>
      <c r="I655" s="44">
        <v>-15.298431000000001</v>
      </c>
      <c r="J655" s="44">
        <v>-9.5867109999999993</v>
      </c>
      <c r="K655" s="44">
        <v>-0.67776400000000003</v>
      </c>
      <c r="L655" s="44">
        <v>-0.222553</v>
      </c>
      <c r="M655" s="44">
        <v>-1.9362133199999987</v>
      </c>
      <c r="N655" s="27">
        <v>634</v>
      </c>
    </row>
    <row r="656" spans="1:14" ht="12.75" customHeight="1" x14ac:dyDescent="0.2">
      <c r="A656" s="24">
        <v>635</v>
      </c>
      <c r="B656" s="45" t="s">
        <v>351</v>
      </c>
      <c r="C656" s="29">
        <f t="shared" si="732"/>
        <v>0</v>
      </c>
      <c r="D656" s="29">
        <v>0</v>
      </c>
      <c r="E656" s="29">
        <v>0</v>
      </c>
      <c r="F656" s="29">
        <v>0</v>
      </c>
      <c r="G656" s="29">
        <v>0</v>
      </c>
      <c r="H656" s="29">
        <f t="shared" si="733"/>
        <v>0</v>
      </c>
      <c r="I656" s="29">
        <v>0</v>
      </c>
      <c r="J656" s="29">
        <v>0</v>
      </c>
      <c r="K656" s="29">
        <v>0</v>
      </c>
      <c r="L656" s="29">
        <v>0</v>
      </c>
      <c r="M656" s="29">
        <v>0</v>
      </c>
      <c r="N656" s="27">
        <v>635</v>
      </c>
    </row>
    <row r="657" spans="1:14" ht="12.75" customHeight="1" x14ac:dyDescent="0.2">
      <c r="A657" s="24">
        <v>636</v>
      </c>
      <c r="B657" s="45" t="s">
        <v>352</v>
      </c>
      <c r="C657" s="29">
        <f>C658+C661</f>
        <v>-1021.0418999999999</v>
      </c>
      <c r="D657" s="29">
        <f t="shared" ref="D657:G657" si="734">D658+D661</f>
        <v>100.55150000000003</v>
      </c>
      <c r="E657" s="29">
        <f t="shared" si="734"/>
        <v>-980.23429999999996</v>
      </c>
      <c r="F657" s="29">
        <f t="shared" si="734"/>
        <v>-85.752899999999983</v>
      </c>
      <c r="G657" s="29">
        <f t="shared" si="734"/>
        <v>-55.606199999999944</v>
      </c>
      <c r="H657" s="29">
        <f>H658+H661</f>
        <v>1453.3540039999998</v>
      </c>
      <c r="I657" s="29">
        <f t="shared" ref="I657:M657" si="735">I658+I661</f>
        <v>596.06804199999999</v>
      </c>
      <c r="J657" s="29">
        <f t="shared" si="735"/>
        <v>-163.76073099999996</v>
      </c>
      <c r="K657" s="29">
        <f t="shared" si="735"/>
        <v>-299.41771900000003</v>
      </c>
      <c r="L657" s="29">
        <f t="shared" si="735"/>
        <v>1320.4644119999998</v>
      </c>
      <c r="M657" s="29">
        <f t="shared" si="735"/>
        <v>61.262850679999985</v>
      </c>
      <c r="N657" s="27">
        <v>636</v>
      </c>
    </row>
    <row r="658" spans="1:14" ht="12.75" customHeight="1" x14ac:dyDescent="0.2">
      <c r="A658" s="24">
        <v>637</v>
      </c>
      <c r="B658" s="46" t="s">
        <v>183</v>
      </c>
      <c r="C658" s="29">
        <f>C659+C660</f>
        <v>143.84049999999999</v>
      </c>
      <c r="D658" s="43">
        <f t="shared" ref="D658:G658" si="736">D659+D660</f>
        <v>261.60550000000001</v>
      </c>
      <c r="E658" s="43">
        <f t="shared" si="736"/>
        <v>-530.01080000000002</v>
      </c>
      <c r="F658" s="43">
        <f t="shared" si="736"/>
        <v>-38.921299999999988</v>
      </c>
      <c r="G658" s="43">
        <f t="shared" si="736"/>
        <v>451.1671</v>
      </c>
      <c r="H658" s="29">
        <f>H659+H660</f>
        <v>39.384078999999929</v>
      </c>
      <c r="I658" s="44">
        <f t="shared" ref="I658:M658" si="737">I659+I660</f>
        <v>49.264438999999996</v>
      </c>
      <c r="J658" s="44">
        <f t="shared" si="737"/>
        <v>-314.29978899999998</v>
      </c>
      <c r="K658" s="44">
        <f t="shared" si="737"/>
        <v>-415.15434900000002</v>
      </c>
      <c r="L658" s="44">
        <f t="shared" si="737"/>
        <v>719.57377799999995</v>
      </c>
      <c r="M658" s="44">
        <f t="shared" si="737"/>
        <v>157.85147918999999</v>
      </c>
      <c r="N658" s="27">
        <v>637</v>
      </c>
    </row>
    <row r="659" spans="1:14" ht="12.75" customHeight="1" x14ac:dyDescent="0.2">
      <c r="A659" s="24">
        <v>638</v>
      </c>
      <c r="B659" s="53" t="s">
        <v>282</v>
      </c>
      <c r="C659" s="29">
        <f t="shared" ref="C659:C660" si="738">D659+E659+F659+G659</f>
        <v>235.13240000000002</v>
      </c>
      <c r="D659" s="29">
        <v>381.58460000000002</v>
      </c>
      <c r="E659" s="29">
        <v>-271.80110000000002</v>
      </c>
      <c r="F659" s="29">
        <v>-127.09529999999999</v>
      </c>
      <c r="G659" s="29">
        <v>252.4442</v>
      </c>
      <c r="H659" s="29">
        <f t="shared" ref="H659:H660" si="739">I659+J659+K659+L659</f>
        <v>1421.0418159999999</v>
      </c>
      <c r="I659" s="44">
        <v>-39.640737000000001</v>
      </c>
      <c r="J659" s="44">
        <v>317.737235</v>
      </c>
      <c r="K659" s="44">
        <v>576.98879599999998</v>
      </c>
      <c r="L659" s="44">
        <v>565.95652199999995</v>
      </c>
      <c r="M659" s="44">
        <v>173.65987458999999</v>
      </c>
      <c r="N659" s="27">
        <v>638</v>
      </c>
    </row>
    <row r="660" spans="1:14" ht="12.75" customHeight="1" x14ac:dyDescent="0.2">
      <c r="A660" s="24">
        <v>639</v>
      </c>
      <c r="B660" s="53" t="s">
        <v>312</v>
      </c>
      <c r="C660" s="29">
        <f t="shared" si="738"/>
        <v>-91.291900000000027</v>
      </c>
      <c r="D660" s="29">
        <v>-119.9791</v>
      </c>
      <c r="E660" s="29">
        <v>-258.2097</v>
      </c>
      <c r="F660" s="29">
        <v>88.174000000000007</v>
      </c>
      <c r="G660" s="29">
        <v>198.72290000000001</v>
      </c>
      <c r="H660" s="29">
        <f t="shared" si="739"/>
        <v>-1381.657737</v>
      </c>
      <c r="I660" s="44">
        <v>88.905175999999997</v>
      </c>
      <c r="J660" s="44">
        <v>-632.03702399999997</v>
      </c>
      <c r="K660" s="44">
        <v>-992.143145</v>
      </c>
      <c r="L660" s="44">
        <v>153.617256</v>
      </c>
      <c r="M660" s="44">
        <v>-15.8083954</v>
      </c>
      <c r="N660" s="27">
        <v>639</v>
      </c>
    </row>
    <row r="661" spans="1:14" ht="12.75" customHeight="1" x14ac:dyDescent="0.2">
      <c r="A661" s="24">
        <v>640</v>
      </c>
      <c r="B661" s="46" t="s">
        <v>184</v>
      </c>
      <c r="C661" s="29">
        <f>C662+C663</f>
        <v>-1164.8824</v>
      </c>
      <c r="D661" s="43">
        <f t="shared" ref="D661:G661" si="740">D662+D663</f>
        <v>-161.05399999999997</v>
      </c>
      <c r="E661" s="43">
        <f t="shared" si="740"/>
        <v>-450.22349999999994</v>
      </c>
      <c r="F661" s="43">
        <f t="shared" si="740"/>
        <v>-46.831600000000002</v>
      </c>
      <c r="G661" s="43">
        <f t="shared" si="740"/>
        <v>-506.77329999999995</v>
      </c>
      <c r="H661" s="29">
        <f>H662+H663</f>
        <v>1413.9699249999999</v>
      </c>
      <c r="I661" s="44">
        <f t="shared" ref="I661:M661" si="741">I662+I663</f>
        <v>546.80360299999995</v>
      </c>
      <c r="J661" s="44">
        <f t="shared" si="741"/>
        <v>150.53905800000001</v>
      </c>
      <c r="K661" s="44">
        <f t="shared" si="741"/>
        <v>115.73662999999999</v>
      </c>
      <c r="L661" s="44">
        <f t="shared" si="741"/>
        <v>600.89063399999998</v>
      </c>
      <c r="M661" s="44">
        <f t="shared" si="741"/>
        <v>-96.588628510000007</v>
      </c>
      <c r="N661" s="27">
        <v>640</v>
      </c>
    </row>
    <row r="662" spans="1:14" ht="12.75" customHeight="1" x14ac:dyDescent="0.2">
      <c r="A662" s="24">
        <v>641</v>
      </c>
      <c r="B662" s="53" t="s">
        <v>282</v>
      </c>
      <c r="C662" s="29">
        <f t="shared" ref="C662:C664" si="742">D662+E662+F662+G662</f>
        <v>93.882300000000001</v>
      </c>
      <c r="D662" s="29">
        <v>-18.841200000000001</v>
      </c>
      <c r="E662" s="29">
        <v>167.70599999999999</v>
      </c>
      <c r="F662" s="29">
        <v>-109.6455</v>
      </c>
      <c r="G662" s="29">
        <v>54.662999999999997</v>
      </c>
      <c r="H662" s="29">
        <f t="shared" ref="H662:H664" si="743">I662+J662+K662+L662</f>
        <v>245.53317799999999</v>
      </c>
      <c r="I662" s="29">
        <v>-91.184510000000003</v>
      </c>
      <c r="J662" s="29">
        <v>246.16994600000001</v>
      </c>
      <c r="K662" s="29">
        <v>215.51351</v>
      </c>
      <c r="L662" s="29">
        <v>-124.965768</v>
      </c>
      <c r="M662" s="29">
        <v>-32.280957100000002</v>
      </c>
      <c r="N662" s="27">
        <v>641</v>
      </c>
    </row>
    <row r="663" spans="1:14" ht="12.75" customHeight="1" x14ac:dyDescent="0.2">
      <c r="A663" s="24">
        <v>642</v>
      </c>
      <c r="B663" s="53" t="s">
        <v>312</v>
      </c>
      <c r="C663" s="29">
        <f t="shared" si="742"/>
        <v>-1258.7646999999999</v>
      </c>
      <c r="D663" s="47">
        <v>-142.21279999999999</v>
      </c>
      <c r="E663" s="47">
        <v>-617.92949999999996</v>
      </c>
      <c r="F663" s="47">
        <v>62.813899999999997</v>
      </c>
      <c r="G663" s="47">
        <v>-561.43629999999996</v>
      </c>
      <c r="H663" s="29">
        <f t="shared" si="743"/>
        <v>1168.436747</v>
      </c>
      <c r="I663" s="47">
        <v>637.988113</v>
      </c>
      <c r="J663" s="47">
        <v>-95.630887999999999</v>
      </c>
      <c r="K663" s="47">
        <v>-99.776880000000006</v>
      </c>
      <c r="L663" s="47">
        <v>725.856402</v>
      </c>
      <c r="M663" s="47">
        <v>-64.307671409999998</v>
      </c>
      <c r="N663" s="27">
        <v>642</v>
      </c>
    </row>
    <row r="664" spans="1:14" ht="12.75" customHeight="1" x14ac:dyDescent="0.2">
      <c r="A664" s="24">
        <v>643</v>
      </c>
      <c r="B664" s="45" t="s">
        <v>353</v>
      </c>
      <c r="C664" s="29">
        <f t="shared" si="742"/>
        <v>0</v>
      </c>
      <c r="D664" s="29">
        <v>0</v>
      </c>
      <c r="E664" s="29">
        <v>0</v>
      </c>
      <c r="F664" s="29">
        <v>0</v>
      </c>
      <c r="G664" s="29">
        <v>0</v>
      </c>
      <c r="H664" s="29">
        <f t="shared" si="743"/>
        <v>0</v>
      </c>
      <c r="I664" s="29">
        <v>0</v>
      </c>
      <c r="J664" s="29">
        <v>0</v>
      </c>
      <c r="K664" s="29">
        <v>0</v>
      </c>
      <c r="L664" s="29">
        <v>0</v>
      </c>
      <c r="M664" s="29">
        <v>0</v>
      </c>
      <c r="N664" s="27">
        <v>643</v>
      </c>
    </row>
    <row r="665" spans="1:14" ht="12.75" customHeight="1" x14ac:dyDescent="0.2">
      <c r="A665" s="24">
        <v>644</v>
      </c>
      <c r="B665" s="41" t="s">
        <v>354</v>
      </c>
      <c r="C665" s="29">
        <f t="shared" ref="C665:M665" si="744">C666+C670+C674+C680</f>
        <v>70.195600000000013</v>
      </c>
      <c r="D665" s="29">
        <f t="shared" si="744"/>
        <v>-1.8572999999999986</v>
      </c>
      <c r="E665" s="29">
        <f t="shared" si="744"/>
        <v>63.438900000000004</v>
      </c>
      <c r="F665" s="29">
        <f t="shared" si="744"/>
        <v>-75.076999999999998</v>
      </c>
      <c r="G665" s="29">
        <f t="shared" si="744"/>
        <v>83.691000000000003</v>
      </c>
      <c r="H665" s="29">
        <f t="shared" si="744"/>
        <v>377.83504499999992</v>
      </c>
      <c r="I665" s="29">
        <f t="shared" si="744"/>
        <v>91.588245000000001</v>
      </c>
      <c r="J665" s="29">
        <f t="shared" si="744"/>
        <v>37.191165999999996</v>
      </c>
      <c r="K665" s="29">
        <f t="shared" si="744"/>
        <v>92.827140999999997</v>
      </c>
      <c r="L665" s="29">
        <f t="shared" si="744"/>
        <v>156.22849300000001</v>
      </c>
      <c r="M665" s="29">
        <f t="shared" si="744"/>
        <v>-1.3628581499999903</v>
      </c>
      <c r="N665" s="27">
        <v>644</v>
      </c>
    </row>
    <row r="666" spans="1:14" ht="12.75" customHeight="1" x14ac:dyDescent="0.2">
      <c r="A666" s="24">
        <v>645</v>
      </c>
      <c r="B666" s="45" t="s">
        <v>355</v>
      </c>
      <c r="C666" s="29">
        <f>C667+C668</f>
        <v>0</v>
      </c>
      <c r="D666" s="43">
        <f t="shared" ref="D666:G666" si="745">D667+D668</f>
        <v>0</v>
      </c>
      <c r="E666" s="43">
        <f t="shared" si="745"/>
        <v>0</v>
      </c>
      <c r="F666" s="43">
        <f t="shared" si="745"/>
        <v>0</v>
      </c>
      <c r="G666" s="43">
        <f t="shared" si="745"/>
        <v>0</v>
      </c>
      <c r="H666" s="29">
        <f>H667+H668</f>
        <v>0</v>
      </c>
      <c r="I666" s="44">
        <f t="shared" ref="I666:M666" si="746">I667+I668</f>
        <v>0</v>
      </c>
      <c r="J666" s="44">
        <f t="shared" si="746"/>
        <v>0</v>
      </c>
      <c r="K666" s="44">
        <f t="shared" si="746"/>
        <v>0</v>
      </c>
      <c r="L666" s="44">
        <f t="shared" si="746"/>
        <v>0</v>
      </c>
      <c r="M666" s="44">
        <f t="shared" si="746"/>
        <v>0</v>
      </c>
      <c r="N666" s="27">
        <v>645</v>
      </c>
    </row>
    <row r="667" spans="1:14" ht="12.75" customHeight="1" x14ac:dyDescent="0.2">
      <c r="A667" s="24">
        <v>646</v>
      </c>
      <c r="B667" s="46" t="s">
        <v>282</v>
      </c>
      <c r="C667" s="29">
        <f t="shared" ref="C667" si="747">D667+E667+F667+G667</f>
        <v>0</v>
      </c>
      <c r="D667" s="29">
        <v>0</v>
      </c>
      <c r="E667" s="29">
        <v>0</v>
      </c>
      <c r="F667" s="29">
        <v>0</v>
      </c>
      <c r="G667" s="29">
        <v>0</v>
      </c>
      <c r="H667" s="29">
        <f t="shared" ref="H667" si="748">I667+J667+K667+L667</f>
        <v>0</v>
      </c>
      <c r="I667" s="29">
        <v>0</v>
      </c>
      <c r="J667" s="29">
        <v>0</v>
      </c>
      <c r="K667" s="29">
        <v>0</v>
      </c>
      <c r="L667" s="29">
        <v>0</v>
      </c>
      <c r="M667" s="29">
        <v>0</v>
      </c>
      <c r="N667" s="27">
        <v>646</v>
      </c>
    </row>
    <row r="668" spans="1:14" ht="12.75" customHeight="1" x14ac:dyDescent="0.2">
      <c r="A668" s="24">
        <v>647</v>
      </c>
      <c r="B668" s="46" t="s">
        <v>312</v>
      </c>
      <c r="C668" s="29">
        <f>C669</f>
        <v>0</v>
      </c>
      <c r="D668" s="29">
        <f t="shared" ref="D668:M668" si="749">D669</f>
        <v>0</v>
      </c>
      <c r="E668" s="29">
        <f t="shared" si="749"/>
        <v>0</v>
      </c>
      <c r="F668" s="29">
        <f t="shared" si="749"/>
        <v>0</v>
      </c>
      <c r="G668" s="29">
        <f t="shared" si="749"/>
        <v>0</v>
      </c>
      <c r="H668" s="29">
        <f>H669</f>
        <v>0</v>
      </c>
      <c r="I668" s="29">
        <f t="shared" si="749"/>
        <v>0</v>
      </c>
      <c r="J668" s="29">
        <f t="shared" si="749"/>
        <v>0</v>
      </c>
      <c r="K668" s="29">
        <f t="shared" si="749"/>
        <v>0</v>
      </c>
      <c r="L668" s="29">
        <f t="shared" si="749"/>
        <v>0</v>
      </c>
      <c r="M668" s="29">
        <f t="shared" si="749"/>
        <v>0</v>
      </c>
      <c r="N668" s="27">
        <v>647</v>
      </c>
    </row>
    <row r="669" spans="1:14" ht="12.75" customHeight="1" x14ac:dyDescent="0.2">
      <c r="A669" s="24">
        <v>648</v>
      </c>
      <c r="B669" s="53" t="s">
        <v>79</v>
      </c>
      <c r="C669" s="29">
        <f t="shared" ref="C669" si="750">D669+E669+F669+G669</f>
        <v>0</v>
      </c>
      <c r="D669" s="29">
        <v>0</v>
      </c>
      <c r="E669" s="29">
        <v>0</v>
      </c>
      <c r="F669" s="29">
        <v>0</v>
      </c>
      <c r="G669" s="29">
        <v>0</v>
      </c>
      <c r="H669" s="29">
        <f t="shared" ref="H669" si="751">I669+J669+K669+L669</f>
        <v>0</v>
      </c>
      <c r="I669" s="29">
        <v>0</v>
      </c>
      <c r="J669" s="29">
        <v>0</v>
      </c>
      <c r="K669" s="29">
        <v>0</v>
      </c>
      <c r="L669" s="29">
        <v>0</v>
      </c>
      <c r="M669" s="29">
        <v>0</v>
      </c>
      <c r="N669" s="27">
        <v>648</v>
      </c>
    </row>
    <row r="670" spans="1:14" ht="12.75" customHeight="1" x14ac:dyDescent="0.2">
      <c r="A670" s="24">
        <v>649</v>
      </c>
      <c r="B670" s="45" t="s">
        <v>356</v>
      </c>
      <c r="C670" s="29">
        <f>C671+C672</f>
        <v>14.848100000000002</v>
      </c>
      <c r="D670" s="43">
        <f t="shared" ref="D670:G670" si="752">D671+D672</f>
        <v>10.016299999999999</v>
      </c>
      <c r="E670" s="43">
        <f t="shared" si="752"/>
        <v>50.142600000000002</v>
      </c>
      <c r="F670" s="43">
        <f t="shared" si="752"/>
        <v>-80.167299999999997</v>
      </c>
      <c r="G670" s="43">
        <f t="shared" si="752"/>
        <v>34.856499999999997</v>
      </c>
      <c r="H670" s="29">
        <f>H671+H672</f>
        <v>-11.905527000000006</v>
      </c>
      <c r="I670" s="44">
        <f t="shared" ref="I670:M670" si="753">I671+I672</f>
        <v>-1.182456</v>
      </c>
      <c r="J670" s="44">
        <f t="shared" si="753"/>
        <v>25.767144999999999</v>
      </c>
      <c r="K670" s="44">
        <f t="shared" si="753"/>
        <v>50.512552999999997</v>
      </c>
      <c r="L670" s="44">
        <f t="shared" si="753"/>
        <v>-87.002769000000001</v>
      </c>
      <c r="M670" s="44">
        <f t="shared" si="753"/>
        <v>8.4864043999999996</v>
      </c>
      <c r="N670" s="27">
        <v>649</v>
      </c>
    </row>
    <row r="671" spans="1:14" ht="12.75" customHeight="1" x14ac:dyDescent="0.2">
      <c r="A671" s="24">
        <v>650</v>
      </c>
      <c r="B671" s="46" t="s">
        <v>282</v>
      </c>
      <c r="C671" s="29">
        <f t="shared" ref="C671" si="754">D671+E671+F671+G671</f>
        <v>0</v>
      </c>
      <c r="D671" s="29">
        <v>0</v>
      </c>
      <c r="E671" s="29">
        <v>0</v>
      </c>
      <c r="F671" s="29">
        <v>0</v>
      </c>
      <c r="G671" s="29">
        <v>0</v>
      </c>
      <c r="H671" s="29">
        <f t="shared" ref="H671" si="755">I671+J671+K671+L671</f>
        <v>0</v>
      </c>
      <c r="I671" s="29">
        <v>0</v>
      </c>
      <c r="J671" s="29">
        <v>0</v>
      </c>
      <c r="K671" s="29">
        <v>0</v>
      </c>
      <c r="L671" s="29">
        <v>0</v>
      </c>
      <c r="M671" s="29">
        <v>0</v>
      </c>
      <c r="N671" s="27">
        <v>650</v>
      </c>
    </row>
    <row r="672" spans="1:14" ht="12.75" customHeight="1" x14ac:dyDescent="0.2">
      <c r="A672" s="24">
        <v>651</v>
      </c>
      <c r="B672" s="46" t="s">
        <v>312</v>
      </c>
      <c r="C672" s="29">
        <f>C673</f>
        <v>14.848100000000002</v>
      </c>
      <c r="D672" s="29">
        <f t="shared" ref="D672:M672" si="756">D673</f>
        <v>10.016299999999999</v>
      </c>
      <c r="E672" s="29">
        <f t="shared" si="756"/>
        <v>50.142600000000002</v>
      </c>
      <c r="F672" s="29">
        <f t="shared" si="756"/>
        <v>-80.167299999999997</v>
      </c>
      <c r="G672" s="29">
        <f t="shared" si="756"/>
        <v>34.856499999999997</v>
      </c>
      <c r="H672" s="29">
        <f>H673</f>
        <v>-11.905527000000006</v>
      </c>
      <c r="I672" s="29">
        <f t="shared" si="756"/>
        <v>-1.182456</v>
      </c>
      <c r="J672" s="29">
        <f t="shared" si="756"/>
        <v>25.767144999999999</v>
      </c>
      <c r="K672" s="29">
        <f t="shared" si="756"/>
        <v>50.512552999999997</v>
      </c>
      <c r="L672" s="29">
        <f t="shared" si="756"/>
        <v>-87.002769000000001</v>
      </c>
      <c r="M672" s="29">
        <f t="shared" si="756"/>
        <v>8.4864043999999996</v>
      </c>
      <c r="N672" s="27">
        <v>651</v>
      </c>
    </row>
    <row r="673" spans="1:14" ht="12.75" customHeight="1" x14ac:dyDescent="0.2">
      <c r="A673" s="24">
        <v>652</v>
      </c>
      <c r="B673" s="53" t="s">
        <v>79</v>
      </c>
      <c r="C673" s="29">
        <f t="shared" ref="C673" si="757">D673+E673+F673+G673</f>
        <v>14.848100000000002</v>
      </c>
      <c r="D673" s="29">
        <v>10.016299999999999</v>
      </c>
      <c r="E673" s="29">
        <v>50.142600000000002</v>
      </c>
      <c r="F673" s="29">
        <v>-80.167299999999997</v>
      </c>
      <c r="G673" s="29">
        <v>34.856499999999997</v>
      </c>
      <c r="H673" s="29">
        <f t="shared" ref="H673" si="758">I673+J673+K673+L673</f>
        <v>-11.905527000000006</v>
      </c>
      <c r="I673" s="29">
        <v>-1.182456</v>
      </c>
      <c r="J673" s="29">
        <v>25.767144999999999</v>
      </c>
      <c r="K673" s="29">
        <v>50.512552999999997</v>
      </c>
      <c r="L673" s="29">
        <v>-87.002769000000001</v>
      </c>
      <c r="M673" s="29">
        <v>8.4864043999999996</v>
      </c>
      <c r="N673" s="27">
        <v>652</v>
      </c>
    </row>
    <row r="674" spans="1:14" ht="12.75" customHeight="1" x14ac:dyDescent="0.2">
      <c r="A674" s="24">
        <v>653</v>
      </c>
      <c r="B674" s="45" t="s">
        <v>357</v>
      </c>
      <c r="C674" s="29">
        <f t="shared" ref="C674:M674" si="759">C675+C676</f>
        <v>-22.964399999999998</v>
      </c>
      <c r="D674" s="43">
        <f t="shared" si="759"/>
        <v>-31.275500000000001</v>
      </c>
      <c r="E674" s="43">
        <f t="shared" si="759"/>
        <v>-7.1077000000000012</v>
      </c>
      <c r="F674" s="43">
        <f t="shared" si="759"/>
        <v>-14.011699999999999</v>
      </c>
      <c r="G674" s="43">
        <f t="shared" si="759"/>
        <v>29.430499999999995</v>
      </c>
      <c r="H674" s="29">
        <f t="shared" si="759"/>
        <v>310.34764699999994</v>
      </c>
      <c r="I674" s="44">
        <f t="shared" si="759"/>
        <v>72.490482</v>
      </c>
      <c r="J674" s="44">
        <f t="shared" si="759"/>
        <v>-7.8355090000000018</v>
      </c>
      <c r="K674" s="44">
        <f t="shared" si="759"/>
        <v>22.485568000000001</v>
      </c>
      <c r="L674" s="44">
        <f t="shared" si="759"/>
        <v>223.20710600000001</v>
      </c>
      <c r="M674" s="44">
        <f t="shared" si="759"/>
        <v>-26.28960854999999</v>
      </c>
      <c r="N674" s="27">
        <v>653</v>
      </c>
    </row>
    <row r="675" spans="1:14" ht="12.75" customHeight="1" x14ac:dyDescent="0.2">
      <c r="A675" s="24">
        <v>654</v>
      </c>
      <c r="B675" s="46" t="s">
        <v>282</v>
      </c>
      <c r="C675" s="29">
        <f t="shared" ref="C675" si="760">D675+E675+F675+G675</f>
        <v>0</v>
      </c>
      <c r="D675" s="29">
        <v>0</v>
      </c>
      <c r="E675" s="29">
        <v>0</v>
      </c>
      <c r="F675" s="29">
        <v>0</v>
      </c>
      <c r="G675" s="29">
        <v>0</v>
      </c>
      <c r="H675" s="29">
        <f t="shared" ref="H675" si="761">I675+J675+K675+L675</f>
        <v>0</v>
      </c>
      <c r="I675" s="29">
        <v>0</v>
      </c>
      <c r="J675" s="29">
        <v>0</v>
      </c>
      <c r="K675" s="29">
        <v>0</v>
      </c>
      <c r="L675" s="29">
        <v>0</v>
      </c>
      <c r="M675" s="29">
        <v>0</v>
      </c>
      <c r="N675" s="27">
        <v>654</v>
      </c>
    </row>
    <row r="676" spans="1:14" ht="12.75" customHeight="1" x14ac:dyDescent="0.2">
      <c r="A676" s="24">
        <v>655</v>
      </c>
      <c r="B676" s="46" t="s">
        <v>312</v>
      </c>
      <c r="C676" s="29">
        <f>C677</f>
        <v>-22.964399999999998</v>
      </c>
      <c r="D676" s="29">
        <f t="shared" ref="D676:M676" si="762">D677</f>
        <v>-31.275500000000001</v>
      </c>
      <c r="E676" s="29">
        <f t="shared" si="762"/>
        <v>-7.1077000000000012</v>
      </c>
      <c r="F676" s="29">
        <f t="shared" si="762"/>
        <v>-14.011699999999999</v>
      </c>
      <c r="G676" s="29">
        <f t="shared" si="762"/>
        <v>29.430499999999995</v>
      </c>
      <c r="H676" s="29">
        <f>H677</f>
        <v>310.34764699999994</v>
      </c>
      <c r="I676" s="29">
        <f t="shared" si="762"/>
        <v>72.490482</v>
      </c>
      <c r="J676" s="29">
        <f t="shared" si="762"/>
        <v>-7.8355090000000018</v>
      </c>
      <c r="K676" s="29">
        <f t="shared" si="762"/>
        <v>22.485568000000001</v>
      </c>
      <c r="L676" s="29">
        <f t="shared" si="762"/>
        <v>223.20710600000001</v>
      </c>
      <c r="M676" s="29">
        <f t="shared" si="762"/>
        <v>-26.28960854999999</v>
      </c>
      <c r="N676" s="27">
        <v>655</v>
      </c>
    </row>
    <row r="677" spans="1:14" ht="12.75" customHeight="1" x14ac:dyDescent="0.2">
      <c r="A677" s="24">
        <v>656</v>
      </c>
      <c r="B677" s="53" t="s">
        <v>79</v>
      </c>
      <c r="C677" s="29">
        <f>C678+C679</f>
        <v>-22.964399999999998</v>
      </c>
      <c r="D677" s="43">
        <f t="shared" ref="D677:G677" si="763">D678+D679</f>
        <v>-31.275500000000001</v>
      </c>
      <c r="E677" s="43">
        <f t="shared" si="763"/>
        <v>-7.1077000000000012</v>
      </c>
      <c r="F677" s="43">
        <f t="shared" si="763"/>
        <v>-14.011699999999999</v>
      </c>
      <c r="G677" s="43">
        <f t="shared" si="763"/>
        <v>29.430499999999995</v>
      </c>
      <c r="H677" s="29">
        <f>H678+H679</f>
        <v>310.34764699999994</v>
      </c>
      <c r="I677" s="44">
        <f t="shared" ref="I677:M677" si="764">I678+I679</f>
        <v>72.490482</v>
      </c>
      <c r="J677" s="44">
        <f t="shared" si="764"/>
        <v>-7.8355090000000018</v>
      </c>
      <c r="K677" s="44">
        <f t="shared" si="764"/>
        <v>22.485568000000001</v>
      </c>
      <c r="L677" s="44">
        <f t="shared" si="764"/>
        <v>223.20710600000001</v>
      </c>
      <c r="M677" s="44">
        <f t="shared" si="764"/>
        <v>-26.28960854999999</v>
      </c>
      <c r="N677" s="27">
        <v>656</v>
      </c>
    </row>
    <row r="678" spans="1:14" ht="12.75" customHeight="1" x14ac:dyDescent="0.2">
      <c r="A678" s="24">
        <v>657</v>
      </c>
      <c r="B678" s="60" t="s">
        <v>358</v>
      </c>
      <c r="C678" s="29">
        <f t="shared" ref="C678:C679" si="765">D678+E678+F678+G678</f>
        <v>-7.345799999999997</v>
      </c>
      <c r="D678" s="29">
        <v>-55.841200000000001</v>
      </c>
      <c r="E678" s="29">
        <v>-26.612500000000001</v>
      </c>
      <c r="F678" s="29">
        <v>-3.9763000000000002</v>
      </c>
      <c r="G678" s="29">
        <v>79.084199999999996</v>
      </c>
      <c r="H678" s="29">
        <f t="shared" ref="H678:H679" si="766">I678+J678+K678+L678</f>
        <v>345.30472099999997</v>
      </c>
      <c r="I678" s="29">
        <v>67.792985999999999</v>
      </c>
      <c r="J678" s="29">
        <v>15.009504</v>
      </c>
      <c r="K678" s="29">
        <v>26.967276999999999</v>
      </c>
      <c r="L678" s="29">
        <v>235.534954</v>
      </c>
      <c r="M678" s="29">
        <v>-44.916400950000039</v>
      </c>
      <c r="N678" s="27">
        <v>657</v>
      </c>
    </row>
    <row r="679" spans="1:14" ht="12.75" customHeight="1" x14ac:dyDescent="0.2">
      <c r="A679" s="24">
        <v>658</v>
      </c>
      <c r="B679" s="60" t="s">
        <v>359</v>
      </c>
      <c r="C679" s="29">
        <f t="shared" si="765"/>
        <v>-15.618600000000001</v>
      </c>
      <c r="D679" s="29">
        <v>24.5657</v>
      </c>
      <c r="E679" s="29">
        <v>19.504799999999999</v>
      </c>
      <c r="F679" s="29">
        <v>-10.035399999999999</v>
      </c>
      <c r="G679" s="29">
        <v>-49.653700000000001</v>
      </c>
      <c r="H679" s="29">
        <f t="shared" si="766"/>
        <v>-34.957074000000006</v>
      </c>
      <c r="I679" s="29">
        <v>4.6974960000000001</v>
      </c>
      <c r="J679" s="29">
        <v>-22.845013000000002</v>
      </c>
      <c r="K679" s="29">
        <v>-4.4817090000000004</v>
      </c>
      <c r="L679" s="29">
        <v>-12.327847999999999</v>
      </c>
      <c r="M679" s="29">
        <v>18.626792400000049</v>
      </c>
      <c r="N679" s="27">
        <v>658</v>
      </c>
    </row>
    <row r="680" spans="1:14" ht="12.75" customHeight="1" x14ac:dyDescent="0.2">
      <c r="A680" s="24">
        <v>659</v>
      </c>
      <c r="B680" s="45" t="s">
        <v>360</v>
      </c>
      <c r="C680" s="29">
        <f>C681+C682</f>
        <v>78.311900000000009</v>
      </c>
      <c r="D680" s="43">
        <f t="shared" ref="D680:G680" si="767">D681+D682</f>
        <v>19.401900000000001</v>
      </c>
      <c r="E680" s="43">
        <f t="shared" si="767"/>
        <v>20.404000000000003</v>
      </c>
      <c r="F680" s="43">
        <f t="shared" si="767"/>
        <v>19.102000000000004</v>
      </c>
      <c r="G680" s="43">
        <f t="shared" si="767"/>
        <v>19.404000000000003</v>
      </c>
      <c r="H680" s="29">
        <f>H681+H682</f>
        <v>79.392925000000005</v>
      </c>
      <c r="I680" s="44">
        <f t="shared" ref="I680:M680" si="768">I681+I682</f>
        <v>20.280219000000002</v>
      </c>
      <c r="J680" s="44">
        <f t="shared" si="768"/>
        <v>19.259530000000002</v>
      </c>
      <c r="K680" s="44">
        <f t="shared" si="768"/>
        <v>19.82902</v>
      </c>
      <c r="L680" s="44">
        <f t="shared" si="768"/>
        <v>20.024156000000001</v>
      </c>
      <c r="M680" s="44">
        <f t="shared" si="768"/>
        <v>16.440346000000002</v>
      </c>
      <c r="N680" s="27">
        <v>659</v>
      </c>
    </row>
    <row r="681" spans="1:14" ht="12.75" customHeight="1" x14ac:dyDescent="0.2">
      <c r="A681" s="24">
        <v>660</v>
      </c>
      <c r="B681" s="46" t="s">
        <v>282</v>
      </c>
      <c r="C681" s="29">
        <f t="shared" ref="C681" si="769">D681+E681+F681+G681</f>
        <v>0</v>
      </c>
      <c r="D681" s="29">
        <v>0</v>
      </c>
      <c r="E681" s="29">
        <v>0</v>
      </c>
      <c r="F681" s="29">
        <v>0</v>
      </c>
      <c r="G681" s="29">
        <v>0</v>
      </c>
      <c r="H681" s="29">
        <f t="shared" ref="H681" si="770">I681+J681+K681+L681</f>
        <v>0</v>
      </c>
      <c r="I681" s="29">
        <v>0</v>
      </c>
      <c r="J681" s="29">
        <v>0</v>
      </c>
      <c r="K681" s="29">
        <v>0</v>
      </c>
      <c r="L681" s="29">
        <v>0</v>
      </c>
      <c r="M681" s="29">
        <v>0</v>
      </c>
      <c r="N681" s="27">
        <v>660</v>
      </c>
    </row>
    <row r="682" spans="1:14" ht="12.75" customHeight="1" x14ac:dyDescent="0.2">
      <c r="A682" s="24">
        <v>661</v>
      </c>
      <c r="B682" s="46" t="s">
        <v>312</v>
      </c>
      <c r="C682" s="29">
        <f>C683</f>
        <v>78.311900000000009</v>
      </c>
      <c r="D682" s="29">
        <f t="shared" ref="D682:M682" si="771">D683</f>
        <v>19.401900000000001</v>
      </c>
      <c r="E682" s="29">
        <f t="shared" si="771"/>
        <v>20.404000000000003</v>
      </c>
      <c r="F682" s="29">
        <f t="shared" si="771"/>
        <v>19.102000000000004</v>
      </c>
      <c r="G682" s="29">
        <f t="shared" si="771"/>
        <v>19.404000000000003</v>
      </c>
      <c r="H682" s="29">
        <f>H683</f>
        <v>79.392925000000005</v>
      </c>
      <c r="I682" s="29">
        <f t="shared" si="771"/>
        <v>20.280219000000002</v>
      </c>
      <c r="J682" s="29">
        <f t="shared" si="771"/>
        <v>19.259530000000002</v>
      </c>
      <c r="K682" s="29">
        <f t="shared" si="771"/>
        <v>19.82902</v>
      </c>
      <c r="L682" s="29">
        <f t="shared" si="771"/>
        <v>20.024156000000001</v>
      </c>
      <c r="M682" s="29">
        <f t="shared" si="771"/>
        <v>16.440346000000002</v>
      </c>
      <c r="N682" s="27">
        <v>661</v>
      </c>
    </row>
    <row r="683" spans="1:14" ht="12.75" customHeight="1" x14ac:dyDescent="0.2">
      <c r="A683" s="24">
        <v>662</v>
      </c>
      <c r="B683" s="53" t="s">
        <v>79</v>
      </c>
      <c r="C683" s="29">
        <f>C684+C685+C686+C687+C688</f>
        <v>78.311900000000009</v>
      </c>
      <c r="D683" s="29">
        <f t="shared" ref="D683:M683" si="772">D684+D685+D686+D687+D688</f>
        <v>19.401900000000001</v>
      </c>
      <c r="E683" s="29">
        <f t="shared" si="772"/>
        <v>20.404000000000003</v>
      </c>
      <c r="F683" s="29">
        <f t="shared" si="772"/>
        <v>19.102000000000004</v>
      </c>
      <c r="G683" s="29">
        <f t="shared" si="772"/>
        <v>19.404000000000003</v>
      </c>
      <c r="H683" s="29">
        <f t="shared" si="772"/>
        <v>79.392925000000005</v>
      </c>
      <c r="I683" s="29">
        <f t="shared" si="772"/>
        <v>20.280219000000002</v>
      </c>
      <c r="J683" s="29">
        <f t="shared" si="772"/>
        <v>19.259530000000002</v>
      </c>
      <c r="K683" s="29">
        <f t="shared" si="772"/>
        <v>19.82902</v>
      </c>
      <c r="L683" s="29">
        <f t="shared" si="772"/>
        <v>20.024156000000001</v>
      </c>
      <c r="M683" s="29">
        <f t="shared" si="772"/>
        <v>16.440346000000002</v>
      </c>
      <c r="N683" s="27">
        <v>662</v>
      </c>
    </row>
    <row r="684" spans="1:14" ht="12.75" customHeight="1" x14ac:dyDescent="0.2">
      <c r="A684" s="24">
        <v>663</v>
      </c>
      <c r="B684" s="60" t="s">
        <v>361</v>
      </c>
      <c r="C684" s="29">
        <f t="shared" ref="C684:C688" si="773">D684+E684+F684+G684</f>
        <v>7.9118999999999993</v>
      </c>
      <c r="D684" s="29">
        <v>1.9018999999999999</v>
      </c>
      <c r="E684" s="29">
        <v>2.004</v>
      </c>
      <c r="F684" s="29">
        <v>2.0019999999999998</v>
      </c>
      <c r="G684" s="29">
        <v>2.004</v>
      </c>
      <c r="H684" s="29">
        <f t="shared" ref="H684:H688" si="774">I684+J684+K684+L684</f>
        <v>8.0399999999999991</v>
      </c>
      <c r="I684" s="29">
        <v>2</v>
      </c>
      <c r="J684" s="29">
        <v>2</v>
      </c>
      <c r="K684" s="29">
        <v>2.02</v>
      </c>
      <c r="L684" s="29">
        <v>2.02</v>
      </c>
      <c r="M684" s="29">
        <v>1.91</v>
      </c>
      <c r="N684" s="27">
        <v>663</v>
      </c>
    </row>
    <row r="685" spans="1:14" ht="12.75" customHeight="1" x14ac:dyDescent="0.2">
      <c r="A685" s="24">
        <v>664</v>
      </c>
      <c r="B685" s="60" t="s">
        <v>313</v>
      </c>
      <c r="C685" s="29">
        <f t="shared" si="773"/>
        <v>22.8</v>
      </c>
      <c r="D685" s="29">
        <v>5.7</v>
      </c>
      <c r="E685" s="29">
        <v>5.7</v>
      </c>
      <c r="F685" s="29">
        <v>5.7</v>
      </c>
      <c r="G685" s="29">
        <v>5.7</v>
      </c>
      <c r="H685" s="29">
        <f t="shared" si="774"/>
        <v>22.8</v>
      </c>
      <c r="I685" s="29">
        <v>5.7</v>
      </c>
      <c r="J685" s="29">
        <v>5.7</v>
      </c>
      <c r="K685" s="29">
        <v>5.7</v>
      </c>
      <c r="L685" s="29">
        <v>5.7</v>
      </c>
      <c r="M685" s="29">
        <v>5.7</v>
      </c>
      <c r="N685" s="27">
        <v>664</v>
      </c>
    </row>
    <row r="686" spans="1:14" ht="12.75" customHeight="1" x14ac:dyDescent="0.2">
      <c r="A686" s="24">
        <v>665</v>
      </c>
      <c r="B686" s="60" t="s">
        <v>314</v>
      </c>
      <c r="C686" s="29">
        <f t="shared" si="773"/>
        <v>0</v>
      </c>
      <c r="D686" s="29">
        <v>0</v>
      </c>
      <c r="E686" s="29">
        <v>0</v>
      </c>
      <c r="F686" s="29">
        <v>0</v>
      </c>
      <c r="G686" s="29">
        <v>0</v>
      </c>
      <c r="H686" s="29">
        <f t="shared" si="774"/>
        <v>0</v>
      </c>
      <c r="I686" s="29">
        <v>0</v>
      </c>
      <c r="J686" s="29">
        <v>0</v>
      </c>
      <c r="K686" s="29">
        <v>0</v>
      </c>
      <c r="L686" s="29">
        <v>0</v>
      </c>
      <c r="M686" s="29">
        <v>0</v>
      </c>
      <c r="N686" s="27">
        <v>665</v>
      </c>
    </row>
    <row r="687" spans="1:14" ht="12.75" customHeight="1" x14ac:dyDescent="0.2">
      <c r="A687" s="24">
        <v>666</v>
      </c>
      <c r="B687" s="60" t="s">
        <v>185</v>
      </c>
      <c r="C687" s="29">
        <f t="shared" si="773"/>
        <v>47.199999999999996</v>
      </c>
      <c r="D687" s="29">
        <v>11.7</v>
      </c>
      <c r="E687" s="29">
        <v>12.6</v>
      </c>
      <c r="F687" s="29">
        <v>11.3</v>
      </c>
      <c r="G687" s="29">
        <v>11.6</v>
      </c>
      <c r="H687" s="29">
        <f t="shared" si="774"/>
        <v>48.152924999999996</v>
      </c>
      <c r="I687" s="29">
        <v>12.480219</v>
      </c>
      <c r="J687" s="29">
        <v>11.459530000000001</v>
      </c>
      <c r="K687" s="29">
        <v>12.00902</v>
      </c>
      <c r="L687" s="29">
        <v>12.204155999999999</v>
      </c>
      <c r="M687" s="29">
        <v>8.7303460000000008</v>
      </c>
      <c r="N687" s="27">
        <v>666</v>
      </c>
    </row>
    <row r="688" spans="1:14" ht="12.75" customHeight="1" x14ac:dyDescent="0.2">
      <c r="A688" s="24">
        <v>667</v>
      </c>
      <c r="B688" s="60" t="s">
        <v>315</v>
      </c>
      <c r="C688" s="29">
        <f t="shared" si="773"/>
        <v>0.4</v>
      </c>
      <c r="D688" s="29">
        <v>0.1</v>
      </c>
      <c r="E688" s="29">
        <v>0.1</v>
      </c>
      <c r="F688" s="29">
        <v>0.1</v>
      </c>
      <c r="G688" s="29">
        <v>0.1</v>
      </c>
      <c r="H688" s="29">
        <f t="shared" si="774"/>
        <v>0.4</v>
      </c>
      <c r="I688" s="29">
        <v>0.1</v>
      </c>
      <c r="J688" s="29">
        <v>0.1</v>
      </c>
      <c r="K688" s="29">
        <v>0.1</v>
      </c>
      <c r="L688" s="29">
        <v>0.1</v>
      </c>
      <c r="M688" s="29">
        <v>0.1</v>
      </c>
      <c r="N688" s="27">
        <v>667</v>
      </c>
    </row>
    <row r="689" spans="1:14" ht="12.95" customHeight="1" x14ac:dyDescent="0.2">
      <c r="A689" s="24">
        <v>668</v>
      </c>
      <c r="B689" s="39" t="s">
        <v>362</v>
      </c>
      <c r="C689" s="35">
        <f>C690+C691+C692+C693+C702</f>
        <v>632.34040000000027</v>
      </c>
      <c r="D689" s="35">
        <f t="shared" ref="D689:G689" si="775">D690+D691+D692+D693+D702</f>
        <v>722.47660000000008</v>
      </c>
      <c r="E689" s="35">
        <f t="shared" si="775"/>
        <v>-102.9254</v>
      </c>
      <c r="F689" s="35">
        <f t="shared" si="775"/>
        <v>697.65740000000005</v>
      </c>
      <c r="G689" s="35">
        <f t="shared" si="775"/>
        <v>-684.86819999999989</v>
      </c>
      <c r="H689" s="35">
        <f>H690+H691+H692+H693+H702</f>
        <v>-1227.1364779999999</v>
      </c>
      <c r="I689" s="35">
        <f t="shared" ref="I689:M689" si="776">I690+I691+I692+I693+I702</f>
        <v>214.54717699999998</v>
      </c>
      <c r="J689" s="35">
        <f t="shared" si="776"/>
        <v>-219.05812299999999</v>
      </c>
      <c r="K689" s="35">
        <f t="shared" si="776"/>
        <v>-366.04648900000001</v>
      </c>
      <c r="L689" s="35">
        <f t="shared" si="776"/>
        <v>-856.57904299999996</v>
      </c>
      <c r="M689" s="35">
        <f t="shared" si="776"/>
        <v>917.26926772000002</v>
      </c>
      <c r="N689" s="27">
        <v>668</v>
      </c>
    </row>
    <row r="690" spans="1:14" ht="12.75" customHeight="1" x14ac:dyDescent="0.2">
      <c r="A690" s="24">
        <v>669</v>
      </c>
      <c r="B690" s="40" t="s">
        <v>363</v>
      </c>
      <c r="C690" s="29">
        <f t="shared" ref="C690:C693" si="777">D690+E690+F690+G690</f>
        <v>0</v>
      </c>
      <c r="D690" s="29">
        <v>0</v>
      </c>
      <c r="E690" s="29">
        <v>0</v>
      </c>
      <c r="F690" s="29">
        <v>0</v>
      </c>
      <c r="G690" s="29">
        <v>0</v>
      </c>
      <c r="H690" s="29">
        <f t="shared" ref="H690:H693" si="778">I690+J690+K690+L690</f>
        <v>0</v>
      </c>
      <c r="I690" s="29">
        <v>0</v>
      </c>
      <c r="J690" s="29">
        <v>0</v>
      </c>
      <c r="K690" s="29">
        <v>0</v>
      </c>
      <c r="L690" s="29">
        <v>0</v>
      </c>
      <c r="M690" s="29">
        <v>0</v>
      </c>
      <c r="N690" s="27">
        <v>669</v>
      </c>
    </row>
    <row r="691" spans="1:14" ht="12.75" customHeight="1" x14ac:dyDescent="0.2">
      <c r="A691" s="24">
        <v>670</v>
      </c>
      <c r="B691" s="40" t="s">
        <v>364</v>
      </c>
      <c r="C691" s="29">
        <f t="shared" si="777"/>
        <v>0</v>
      </c>
      <c r="D691" s="29">
        <v>0</v>
      </c>
      <c r="E691" s="29">
        <v>0</v>
      </c>
      <c r="F691" s="29">
        <v>0</v>
      </c>
      <c r="G691" s="29">
        <v>0</v>
      </c>
      <c r="H691" s="29">
        <f t="shared" si="778"/>
        <v>0</v>
      </c>
      <c r="I691" s="29">
        <v>0</v>
      </c>
      <c r="J691" s="29">
        <v>0</v>
      </c>
      <c r="K691" s="29">
        <v>0</v>
      </c>
      <c r="L691" s="29">
        <v>0</v>
      </c>
      <c r="M691" s="29">
        <v>0</v>
      </c>
      <c r="N691" s="27">
        <v>670</v>
      </c>
    </row>
    <row r="692" spans="1:14" ht="12.75" customHeight="1" x14ac:dyDescent="0.2">
      <c r="A692" s="24">
        <v>671</v>
      </c>
      <c r="B692" s="40" t="s">
        <v>365</v>
      </c>
      <c r="C692" s="29">
        <f t="shared" si="777"/>
        <v>0</v>
      </c>
      <c r="D692" s="29">
        <v>0</v>
      </c>
      <c r="E692" s="29">
        <v>0</v>
      </c>
      <c r="F692" s="29">
        <v>0</v>
      </c>
      <c r="G692" s="29">
        <v>0</v>
      </c>
      <c r="H692" s="29">
        <f t="shared" si="778"/>
        <v>0</v>
      </c>
      <c r="I692" s="29">
        <v>0</v>
      </c>
      <c r="J692" s="29">
        <v>0</v>
      </c>
      <c r="K692" s="29">
        <v>0</v>
      </c>
      <c r="L692" s="29">
        <v>0</v>
      </c>
      <c r="M692" s="29">
        <v>0</v>
      </c>
      <c r="N692" s="27">
        <v>671</v>
      </c>
    </row>
    <row r="693" spans="1:14" ht="12.75" customHeight="1" x14ac:dyDescent="0.2">
      <c r="A693" s="24">
        <v>672</v>
      </c>
      <c r="B693" s="40" t="s">
        <v>366</v>
      </c>
      <c r="C693" s="29">
        <f t="shared" si="777"/>
        <v>632.34040000000027</v>
      </c>
      <c r="D693" s="44">
        <v>722.47660000000008</v>
      </c>
      <c r="E693" s="44">
        <v>-102.9254</v>
      </c>
      <c r="F693" s="44">
        <v>697.65740000000005</v>
      </c>
      <c r="G693" s="44">
        <v>-684.86819999999989</v>
      </c>
      <c r="H693" s="29">
        <f t="shared" si="778"/>
        <v>-1227.1364779999999</v>
      </c>
      <c r="I693" s="44">
        <v>214.54717699999998</v>
      </c>
      <c r="J693" s="44">
        <v>-219.05812299999999</v>
      </c>
      <c r="K693" s="44">
        <v>-366.04648900000001</v>
      </c>
      <c r="L693" s="44">
        <v>-856.57904299999996</v>
      </c>
      <c r="M693" s="44">
        <v>917.26926772000002</v>
      </c>
      <c r="N693" s="27">
        <v>672</v>
      </c>
    </row>
    <row r="694" spans="1:14" ht="12.75" customHeight="1" x14ac:dyDescent="0.2">
      <c r="A694" s="24">
        <v>673</v>
      </c>
      <c r="B694" s="41" t="s">
        <v>367</v>
      </c>
      <c r="C694" s="29">
        <f>C695+C696</f>
        <v>593.06580000000008</v>
      </c>
      <c r="D694" s="43">
        <f t="shared" ref="D694:G694" si="779">D695+D696</f>
        <v>776.93910000000005</v>
      </c>
      <c r="E694" s="43">
        <f t="shared" si="779"/>
        <v>-87.9011</v>
      </c>
      <c r="F694" s="43">
        <f t="shared" si="779"/>
        <v>679.37220000000002</v>
      </c>
      <c r="G694" s="43">
        <f t="shared" si="779"/>
        <v>-775.34439999999995</v>
      </c>
      <c r="H694" s="29">
        <f>H695+H696</f>
        <v>-1253.893763</v>
      </c>
      <c r="I694" s="44">
        <f t="shared" ref="I694:M694" si="780">I695+I696</f>
        <v>150.61816099999999</v>
      </c>
      <c r="J694" s="44">
        <f t="shared" si="780"/>
        <v>-176.132926</v>
      </c>
      <c r="K694" s="44">
        <f t="shared" si="780"/>
        <v>-116.24501100000001</v>
      </c>
      <c r="L694" s="44">
        <f t="shared" si="780"/>
        <v>-1112.1339869999999</v>
      </c>
      <c r="M694" s="44">
        <f t="shared" si="780"/>
        <v>630.50695255999995</v>
      </c>
      <c r="N694" s="27">
        <v>673</v>
      </c>
    </row>
    <row r="695" spans="1:14" ht="12.75" customHeight="1" x14ac:dyDescent="0.2">
      <c r="A695" s="24">
        <v>674</v>
      </c>
      <c r="B695" s="45" t="s">
        <v>368</v>
      </c>
      <c r="C695" s="29">
        <f t="shared" ref="C695:C696" si="781">D695+E695+F695+G695</f>
        <v>0</v>
      </c>
      <c r="D695" s="29">
        <v>0</v>
      </c>
      <c r="E695" s="29">
        <v>0</v>
      </c>
      <c r="F695" s="29">
        <v>0</v>
      </c>
      <c r="G695" s="29">
        <v>0</v>
      </c>
      <c r="H695" s="29">
        <f t="shared" ref="H695:H696" si="782">I695+J695+K695+L695</f>
        <v>0</v>
      </c>
      <c r="I695" s="29">
        <v>0</v>
      </c>
      <c r="J695" s="29">
        <v>0</v>
      </c>
      <c r="K695" s="29">
        <v>0</v>
      </c>
      <c r="L695" s="29">
        <v>0</v>
      </c>
      <c r="M695" s="29">
        <v>0</v>
      </c>
      <c r="N695" s="27">
        <v>674</v>
      </c>
    </row>
    <row r="696" spans="1:14" ht="12.75" customHeight="1" x14ac:dyDescent="0.2">
      <c r="A696" s="24">
        <v>675</v>
      </c>
      <c r="B696" s="45" t="s">
        <v>369</v>
      </c>
      <c r="C696" s="29">
        <f t="shared" si="781"/>
        <v>593.06580000000008</v>
      </c>
      <c r="D696" s="44">
        <v>776.93910000000005</v>
      </c>
      <c r="E696" s="44">
        <v>-87.9011</v>
      </c>
      <c r="F696" s="44">
        <v>679.37220000000002</v>
      </c>
      <c r="G696" s="44">
        <v>-775.34439999999995</v>
      </c>
      <c r="H696" s="29">
        <f t="shared" si="782"/>
        <v>-1253.893763</v>
      </c>
      <c r="I696" s="44">
        <v>150.61816099999999</v>
      </c>
      <c r="J696" s="44">
        <v>-176.132926</v>
      </c>
      <c r="K696" s="44">
        <v>-116.24501100000001</v>
      </c>
      <c r="L696" s="44">
        <v>-1112.1339869999999</v>
      </c>
      <c r="M696" s="44">
        <v>630.50695255999995</v>
      </c>
      <c r="N696" s="27">
        <v>675</v>
      </c>
    </row>
    <row r="697" spans="1:14" ht="12.75" customHeight="1" x14ac:dyDescent="0.2">
      <c r="A697" s="24">
        <v>676</v>
      </c>
      <c r="B697" s="41" t="s">
        <v>370</v>
      </c>
      <c r="C697" s="38">
        <f>C698+C699+C700+C701</f>
        <v>39.274600000000007</v>
      </c>
      <c r="D697" s="38">
        <f t="shared" ref="D697:G697" si="783">D698+D699+D700+D701</f>
        <v>-54.462499999999999</v>
      </c>
      <c r="E697" s="38">
        <f t="shared" si="783"/>
        <v>-15.0243</v>
      </c>
      <c r="F697" s="38">
        <f t="shared" si="783"/>
        <v>18.2852</v>
      </c>
      <c r="G697" s="38">
        <f t="shared" si="783"/>
        <v>90.476200000000006</v>
      </c>
      <c r="H697" s="38">
        <f>H698+H699+H700+H701</f>
        <v>26.757284999999996</v>
      </c>
      <c r="I697" s="38">
        <f t="shared" ref="I697:M697" si="784">I698+I699+I700+I701</f>
        <v>63.929015999999997</v>
      </c>
      <c r="J697" s="38">
        <f t="shared" si="784"/>
        <v>-42.925196999999997</v>
      </c>
      <c r="K697" s="38">
        <f t="shared" si="784"/>
        <v>-249.801478</v>
      </c>
      <c r="L697" s="38">
        <f t="shared" si="784"/>
        <v>255.55494400000001</v>
      </c>
      <c r="M697" s="38">
        <f t="shared" si="784"/>
        <v>286.76231516000001</v>
      </c>
      <c r="N697" s="27">
        <v>676</v>
      </c>
    </row>
    <row r="698" spans="1:14" ht="12.75" customHeight="1" x14ac:dyDescent="0.2">
      <c r="A698" s="24">
        <v>677</v>
      </c>
      <c r="B698" s="45" t="s">
        <v>371</v>
      </c>
      <c r="C698" s="29">
        <f t="shared" ref="C698:C702" si="785">D698+E698+F698+G698</f>
        <v>0</v>
      </c>
      <c r="D698" s="29">
        <v>0</v>
      </c>
      <c r="E698" s="29">
        <v>0</v>
      </c>
      <c r="F698" s="29">
        <v>0</v>
      </c>
      <c r="G698" s="29">
        <v>0</v>
      </c>
      <c r="H698" s="29">
        <f t="shared" ref="H698:H702" si="786">I698+J698+K698+L698</f>
        <v>0</v>
      </c>
      <c r="I698" s="29">
        <v>0</v>
      </c>
      <c r="J698" s="29">
        <v>0</v>
      </c>
      <c r="K698" s="29">
        <v>0</v>
      </c>
      <c r="L698" s="29">
        <v>0</v>
      </c>
      <c r="M698" s="29">
        <v>0</v>
      </c>
      <c r="N698" s="27">
        <v>677</v>
      </c>
    </row>
    <row r="699" spans="1:14" ht="12.75" customHeight="1" x14ac:dyDescent="0.2">
      <c r="A699" s="24">
        <v>678</v>
      </c>
      <c r="B699" s="45" t="s">
        <v>372</v>
      </c>
      <c r="C699" s="29">
        <f t="shared" si="785"/>
        <v>39.274600000000007</v>
      </c>
      <c r="D699" s="44">
        <v>-54.462499999999999</v>
      </c>
      <c r="E699" s="44">
        <v>-15.0243</v>
      </c>
      <c r="F699" s="44">
        <v>18.2852</v>
      </c>
      <c r="G699" s="44">
        <v>90.476200000000006</v>
      </c>
      <c r="H699" s="29">
        <f t="shared" si="786"/>
        <v>26.757284999999996</v>
      </c>
      <c r="I699" s="44">
        <v>63.929015999999997</v>
      </c>
      <c r="J699" s="44">
        <v>-42.925196999999997</v>
      </c>
      <c r="K699" s="44">
        <v>-249.801478</v>
      </c>
      <c r="L699" s="44">
        <v>255.55494400000001</v>
      </c>
      <c r="M699" s="44">
        <v>286.76231516000001</v>
      </c>
      <c r="N699" s="27">
        <v>678</v>
      </c>
    </row>
    <row r="700" spans="1:14" ht="12.75" customHeight="1" x14ac:dyDescent="0.2">
      <c r="A700" s="24">
        <v>679</v>
      </c>
      <c r="B700" s="45" t="s">
        <v>373</v>
      </c>
      <c r="C700" s="29">
        <f t="shared" si="785"/>
        <v>0</v>
      </c>
      <c r="D700" s="29">
        <v>0</v>
      </c>
      <c r="E700" s="29">
        <v>0</v>
      </c>
      <c r="F700" s="29">
        <v>0</v>
      </c>
      <c r="G700" s="29">
        <v>0</v>
      </c>
      <c r="H700" s="29">
        <f t="shared" si="786"/>
        <v>0</v>
      </c>
      <c r="I700" s="29">
        <v>0</v>
      </c>
      <c r="J700" s="29">
        <v>0</v>
      </c>
      <c r="K700" s="29">
        <v>0</v>
      </c>
      <c r="L700" s="29">
        <v>0</v>
      </c>
      <c r="M700" s="29">
        <v>0</v>
      </c>
      <c r="N700" s="27">
        <v>679</v>
      </c>
    </row>
    <row r="701" spans="1:14" ht="12.75" customHeight="1" x14ac:dyDescent="0.2">
      <c r="A701" s="24">
        <v>680</v>
      </c>
      <c r="B701" s="45" t="s">
        <v>374</v>
      </c>
      <c r="C701" s="29">
        <f t="shared" si="785"/>
        <v>0</v>
      </c>
      <c r="D701" s="29">
        <v>0</v>
      </c>
      <c r="E701" s="29">
        <v>0</v>
      </c>
      <c r="F701" s="29">
        <v>0</v>
      </c>
      <c r="G701" s="29">
        <v>0</v>
      </c>
      <c r="H701" s="29">
        <f t="shared" si="786"/>
        <v>0</v>
      </c>
      <c r="I701" s="29">
        <v>0</v>
      </c>
      <c r="J701" s="29">
        <v>0</v>
      </c>
      <c r="K701" s="29">
        <v>0</v>
      </c>
      <c r="L701" s="29">
        <v>0</v>
      </c>
      <c r="M701" s="29">
        <v>0</v>
      </c>
      <c r="N701" s="27">
        <v>680</v>
      </c>
    </row>
    <row r="702" spans="1:14" ht="12.75" customHeight="1" x14ac:dyDescent="0.2">
      <c r="A702" s="24">
        <v>681</v>
      </c>
      <c r="B702" s="40" t="s">
        <v>375</v>
      </c>
      <c r="C702" s="29">
        <f t="shared" si="785"/>
        <v>0</v>
      </c>
      <c r="D702" s="29">
        <v>0</v>
      </c>
      <c r="E702" s="29">
        <v>0</v>
      </c>
      <c r="F702" s="29">
        <v>0</v>
      </c>
      <c r="G702" s="29">
        <v>0</v>
      </c>
      <c r="H702" s="29">
        <f t="shared" si="786"/>
        <v>0</v>
      </c>
      <c r="I702" s="29">
        <v>0</v>
      </c>
      <c r="J702" s="29">
        <v>0</v>
      </c>
      <c r="K702" s="29">
        <v>0</v>
      </c>
      <c r="L702" s="29">
        <v>0</v>
      </c>
      <c r="M702" s="29">
        <v>0</v>
      </c>
      <c r="N702" s="27">
        <v>681</v>
      </c>
    </row>
    <row r="703" spans="1:14" ht="14.1" customHeight="1" x14ac:dyDescent="0.2">
      <c r="A703" s="24">
        <v>682</v>
      </c>
      <c r="B703" s="25" t="s">
        <v>25</v>
      </c>
      <c r="C703" s="26">
        <f t="shared" ref="C703:M703" si="787">-C14-C415</f>
        <v>-1026.6458800000019</v>
      </c>
      <c r="D703" s="26">
        <f t="shared" si="787"/>
        <v>31.081699999999501</v>
      </c>
      <c r="E703" s="26">
        <f t="shared" si="787"/>
        <v>-625.86837999999943</v>
      </c>
      <c r="F703" s="26">
        <f t="shared" si="787"/>
        <v>-711.77300000000014</v>
      </c>
      <c r="G703" s="26">
        <f t="shared" si="787"/>
        <v>279.91380000000197</v>
      </c>
      <c r="H703" s="26">
        <f t="shared" si="787"/>
        <v>-1750.2405160000017</v>
      </c>
      <c r="I703" s="26">
        <f t="shared" si="787"/>
        <v>-315.6435049999991</v>
      </c>
      <c r="J703" s="26">
        <f t="shared" si="787"/>
        <v>1020.700745000001</v>
      </c>
      <c r="K703" s="26">
        <f t="shared" si="787"/>
        <v>-893.2997350000021</v>
      </c>
      <c r="L703" s="26">
        <f t="shared" si="787"/>
        <v>-1561.998021000001</v>
      </c>
      <c r="M703" s="26">
        <f t="shared" si="787"/>
        <v>-395.28192545999821</v>
      </c>
      <c r="N703" s="27">
        <v>682</v>
      </c>
    </row>
    <row r="704" spans="1:14" ht="6" customHeight="1" x14ac:dyDescent="0.2">
      <c r="A704" s="63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5"/>
    </row>
    <row r="705" spans="1:14" s="69" customFormat="1" ht="6" customHeight="1" x14ac:dyDescent="0.2">
      <c r="A705" s="66"/>
      <c r="B705" s="67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6"/>
    </row>
    <row r="706" spans="1:14" s="69" customFormat="1" ht="12.75" customHeight="1" x14ac:dyDescent="0.2">
      <c r="A706" s="70" t="s">
        <v>26</v>
      </c>
      <c r="B706" s="71"/>
      <c r="C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</row>
    <row r="707" spans="1:14" s="69" customFormat="1" ht="12.75" customHeight="1" x14ac:dyDescent="0.2">
      <c r="A707" s="73" t="s">
        <v>18</v>
      </c>
      <c r="B707" s="71"/>
      <c r="C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</row>
    <row r="708" spans="1:14" ht="12.75" customHeight="1" x14ac:dyDescent="0.2">
      <c r="A708" s="1" t="s">
        <v>13</v>
      </c>
      <c r="B708" s="74"/>
      <c r="C708" s="71"/>
      <c r="D708" s="71"/>
      <c r="E708" s="71"/>
      <c r="F708" s="71"/>
      <c r="G708" s="71"/>
      <c r="H708" s="71"/>
      <c r="I708" s="71"/>
      <c r="J708" s="71"/>
      <c r="K708" s="71"/>
      <c r="L708" s="71"/>
      <c r="M708" s="71"/>
    </row>
    <row r="709" spans="1:14" ht="12.75" customHeight="1" x14ac:dyDescent="0.2">
      <c r="A709" s="1" t="s">
        <v>14</v>
      </c>
      <c r="B709" s="74"/>
      <c r="C709" s="71"/>
      <c r="D709" s="71"/>
      <c r="E709" s="71"/>
      <c r="F709" s="71"/>
      <c r="G709" s="71"/>
      <c r="H709" s="71"/>
      <c r="I709" s="71"/>
      <c r="J709" s="71"/>
      <c r="K709" s="71"/>
      <c r="L709" s="71"/>
      <c r="M709" s="71"/>
    </row>
    <row r="710" spans="1:14" ht="12.75" customHeight="1" x14ac:dyDescent="0.2">
      <c r="A710" s="1" t="s">
        <v>19</v>
      </c>
      <c r="B710" s="74"/>
      <c r="C710" s="71"/>
      <c r="D710" s="71"/>
      <c r="E710" s="71"/>
      <c r="F710" s="71"/>
      <c r="G710" s="71"/>
      <c r="H710" s="71"/>
      <c r="I710" s="71"/>
      <c r="J710" s="71"/>
      <c r="K710" s="71"/>
      <c r="L710" s="71"/>
      <c r="M710" s="71"/>
    </row>
    <row r="711" spans="1:14" ht="12.75" customHeight="1" x14ac:dyDescent="0.2">
      <c r="A711" s="1" t="s">
        <v>20</v>
      </c>
      <c r="B711" s="74"/>
      <c r="C711" s="71"/>
      <c r="D711" s="71"/>
      <c r="E711" s="71"/>
      <c r="F711" s="71"/>
      <c r="G711" s="71"/>
      <c r="H711" s="71"/>
      <c r="I711" s="71"/>
      <c r="J711" s="71"/>
      <c r="K711" s="71"/>
      <c r="L711" s="71"/>
      <c r="M711" s="71"/>
    </row>
    <row r="712" spans="1:14" ht="12.75" customHeight="1" x14ac:dyDescent="0.2">
      <c r="B712" s="74"/>
      <c r="C712" s="71"/>
      <c r="D712" s="71"/>
      <c r="E712" s="71"/>
      <c r="F712" s="71"/>
      <c r="G712" s="71"/>
      <c r="H712" s="71"/>
      <c r="I712" s="71"/>
      <c r="J712" s="71"/>
      <c r="K712" s="71"/>
      <c r="L712" s="71"/>
      <c r="M712" s="71"/>
    </row>
    <row r="713" spans="1:14" ht="12.75" customHeight="1" x14ac:dyDescent="0.2">
      <c r="B713" s="74"/>
      <c r="C713" s="71"/>
      <c r="D713" s="71"/>
      <c r="E713" s="71"/>
      <c r="F713" s="71"/>
      <c r="G713" s="71"/>
      <c r="H713" s="71"/>
      <c r="I713" s="71"/>
      <c r="J713" s="71"/>
      <c r="K713" s="71"/>
      <c r="L713" s="71"/>
      <c r="M713" s="71"/>
    </row>
    <row r="714" spans="1:14" ht="12.75" customHeight="1" x14ac:dyDescent="0.2">
      <c r="B714" s="74"/>
      <c r="C714" s="71"/>
      <c r="D714" s="71"/>
      <c r="E714" s="71"/>
      <c r="F714" s="71"/>
      <c r="G714" s="71"/>
      <c r="H714" s="71"/>
      <c r="I714" s="71"/>
      <c r="J714" s="71"/>
      <c r="K714" s="71"/>
      <c r="L714" s="71"/>
      <c r="M714" s="71"/>
    </row>
    <row r="715" spans="1:14" ht="12.75" customHeight="1" x14ac:dyDescent="0.2">
      <c r="B715" s="74"/>
      <c r="C715" s="71"/>
      <c r="D715" s="71"/>
      <c r="E715" s="71"/>
      <c r="F715" s="71"/>
      <c r="G715" s="71"/>
      <c r="H715" s="71"/>
      <c r="I715" s="71"/>
      <c r="J715" s="71"/>
      <c r="K715" s="71"/>
      <c r="L715" s="71"/>
      <c r="M715" s="71"/>
    </row>
    <row r="716" spans="1:14" ht="12.75" customHeight="1" x14ac:dyDescent="0.2">
      <c r="B716" s="74"/>
      <c r="C716" s="71"/>
      <c r="D716" s="71"/>
      <c r="E716" s="71"/>
      <c r="F716" s="71"/>
      <c r="G716" s="71"/>
      <c r="H716" s="71"/>
      <c r="I716" s="71"/>
      <c r="J716" s="71"/>
      <c r="K716" s="71"/>
      <c r="L716" s="71"/>
      <c r="M716" s="71"/>
    </row>
    <row r="717" spans="1:14" ht="12.75" customHeight="1" x14ac:dyDescent="0.2">
      <c r="B717" s="74"/>
      <c r="C717" s="71"/>
      <c r="D717" s="71"/>
      <c r="E717" s="71"/>
      <c r="F717" s="71"/>
      <c r="G717" s="71"/>
      <c r="H717" s="71"/>
      <c r="I717" s="71"/>
      <c r="J717" s="71"/>
      <c r="K717" s="71"/>
      <c r="L717" s="71"/>
      <c r="M717" s="71"/>
    </row>
    <row r="718" spans="1:14" ht="12.75" customHeight="1" x14ac:dyDescent="0.2">
      <c r="B718" s="74"/>
      <c r="C718" s="71"/>
      <c r="D718" s="71"/>
      <c r="E718" s="71"/>
      <c r="F718" s="71"/>
      <c r="G718" s="71"/>
      <c r="H718" s="71"/>
      <c r="I718" s="71"/>
      <c r="J718" s="71"/>
      <c r="K718" s="71"/>
      <c r="L718" s="71"/>
      <c r="M718" s="71"/>
    </row>
    <row r="719" spans="1:14" ht="12.75" customHeight="1" x14ac:dyDescent="0.2">
      <c r="B719" s="3"/>
      <c r="C719" s="75"/>
      <c r="D719" s="75"/>
      <c r="E719" s="75"/>
      <c r="F719" s="75"/>
    </row>
    <row r="720" spans="1:14" ht="12.75" customHeight="1" x14ac:dyDescent="0.2">
      <c r="C720" s="75"/>
      <c r="D720" s="75"/>
      <c r="E720" s="75"/>
      <c r="F720" s="75"/>
    </row>
    <row r="721" spans="1:140" s="75" customFormat="1" ht="12.75" customHeight="1" x14ac:dyDescent="0.2">
      <c r="A721" s="1"/>
      <c r="B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</row>
    <row r="722" spans="1:140" s="75" customFormat="1" ht="12.75" customHeight="1" x14ac:dyDescent="0.2">
      <c r="A722" s="1"/>
      <c r="B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</row>
    <row r="723" spans="1:140" s="75" customFormat="1" ht="12.75" customHeight="1" x14ac:dyDescent="0.2">
      <c r="A723" s="1"/>
      <c r="B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</row>
    <row r="724" spans="1:140" s="75" customFormat="1" ht="12.75" customHeight="1" x14ac:dyDescent="0.2">
      <c r="A724" s="1"/>
      <c r="B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</row>
    <row r="725" spans="1:140" s="75" customFormat="1" ht="12.75" customHeight="1" x14ac:dyDescent="0.2">
      <c r="A725" s="1"/>
      <c r="B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</row>
    <row r="726" spans="1:140" s="75" customFormat="1" ht="12.75" customHeight="1" x14ac:dyDescent="0.2">
      <c r="A726" s="1"/>
      <c r="B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</row>
    <row r="727" spans="1:140" s="75" customFormat="1" ht="12.75" customHeight="1" x14ac:dyDescent="0.2">
      <c r="A727" s="1"/>
      <c r="B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</row>
    <row r="728" spans="1:140" s="75" customFormat="1" ht="12.75" customHeight="1" x14ac:dyDescent="0.2">
      <c r="A728" s="1"/>
      <c r="B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</row>
    <row r="729" spans="1:140" s="75" customFormat="1" ht="12.75" customHeight="1" x14ac:dyDescent="0.2">
      <c r="A729" s="1"/>
      <c r="B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</row>
    <row r="730" spans="1:140" s="75" customFormat="1" ht="12.75" customHeight="1" x14ac:dyDescent="0.2">
      <c r="A730" s="1"/>
      <c r="B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</row>
    <row r="731" spans="1:140" s="75" customFormat="1" ht="12.75" customHeight="1" x14ac:dyDescent="0.2">
      <c r="A731" s="1"/>
      <c r="B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</row>
    <row r="732" spans="1:140" s="75" customFormat="1" ht="12.75" customHeight="1" x14ac:dyDescent="0.2">
      <c r="A732" s="1"/>
      <c r="B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</row>
    <row r="733" spans="1:140" s="75" customFormat="1" ht="12.75" customHeight="1" x14ac:dyDescent="0.2">
      <c r="A733" s="1"/>
      <c r="B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</row>
    <row r="734" spans="1:140" s="75" customFormat="1" ht="12.75" customHeight="1" x14ac:dyDescent="0.2">
      <c r="A734" s="1"/>
      <c r="B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</row>
    <row r="735" spans="1:140" s="75" customFormat="1" ht="12.75" customHeight="1" x14ac:dyDescent="0.2">
      <c r="A735" s="1"/>
      <c r="B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</row>
    <row r="736" spans="1:140" s="75" customFormat="1" ht="12.75" customHeight="1" x14ac:dyDescent="0.2">
      <c r="A736" s="1"/>
      <c r="B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</row>
    <row r="737" spans="1:140" s="75" customFormat="1" ht="12.75" customHeight="1" x14ac:dyDescent="0.2">
      <c r="A737" s="1"/>
      <c r="B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</row>
    <row r="738" spans="1:140" s="75" customFormat="1" ht="12.75" customHeight="1" x14ac:dyDescent="0.2">
      <c r="A738" s="1"/>
      <c r="B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</row>
    <row r="739" spans="1:140" s="75" customFormat="1" ht="12.75" customHeight="1" x14ac:dyDescent="0.2">
      <c r="A739" s="1"/>
      <c r="B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</row>
    <row r="740" spans="1:140" s="75" customFormat="1" ht="12.75" customHeight="1" x14ac:dyDescent="0.2">
      <c r="A740" s="1"/>
      <c r="B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</row>
    <row r="741" spans="1:140" s="75" customFormat="1" ht="12.75" customHeight="1" x14ac:dyDescent="0.2">
      <c r="A741" s="1"/>
      <c r="B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</row>
    <row r="742" spans="1:140" s="75" customFormat="1" ht="12.75" customHeight="1" x14ac:dyDescent="0.2">
      <c r="A742" s="1"/>
      <c r="B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</row>
    <row r="743" spans="1:140" s="75" customFormat="1" ht="12.75" customHeight="1" x14ac:dyDescent="0.2">
      <c r="A743" s="1"/>
      <c r="B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</row>
    <row r="744" spans="1:140" s="75" customFormat="1" ht="12.75" customHeight="1" x14ac:dyDescent="0.2">
      <c r="A744" s="1"/>
      <c r="B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</row>
    <row r="745" spans="1:140" s="75" customFormat="1" ht="12.75" customHeight="1" x14ac:dyDescent="0.2">
      <c r="A745" s="1"/>
      <c r="B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</row>
    <row r="746" spans="1:140" s="75" customFormat="1" ht="12.75" customHeight="1" x14ac:dyDescent="0.2">
      <c r="A746" s="1"/>
      <c r="B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</row>
    <row r="747" spans="1:140" s="75" customFormat="1" ht="12.75" customHeight="1" x14ac:dyDescent="0.2">
      <c r="A747" s="1"/>
      <c r="B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</row>
    <row r="748" spans="1:140" s="75" customFormat="1" ht="12.75" customHeight="1" x14ac:dyDescent="0.2">
      <c r="A748" s="1"/>
      <c r="B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</row>
    <row r="749" spans="1:140" s="75" customFormat="1" ht="12.75" customHeight="1" x14ac:dyDescent="0.2">
      <c r="A749" s="1"/>
      <c r="B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</row>
    <row r="750" spans="1:140" s="75" customFormat="1" ht="12.75" customHeight="1" x14ac:dyDescent="0.2">
      <c r="A750" s="1"/>
      <c r="B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</row>
    <row r="751" spans="1:140" s="75" customFormat="1" ht="12.75" customHeight="1" x14ac:dyDescent="0.2">
      <c r="A751" s="1"/>
      <c r="B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</row>
    <row r="752" spans="1:140" s="75" customFormat="1" ht="12.75" customHeight="1" x14ac:dyDescent="0.2">
      <c r="A752" s="1"/>
      <c r="B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</row>
    <row r="753" spans="1:140" s="75" customFormat="1" ht="12.75" customHeight="1" x14ac:dyDescent="0.2">
      <c r="A753" s="1"/>
      <c r="B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</row>
    <row r="754" spans="1:140" s="75" customFormat="1" ht="12.75" customHeight="1" x14ac:dyDescent="0.2">
      <c r="A754" s="1"/>
      <c r="B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</row>
    <row r="755" spans="1:140" s="75" customFormat="1" ht="12.75" customHeight="1" x14ac:dyDescent="0.2">
      <c r="A755" s="1"/>
      <c r="B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</row>
    <row r="756" spans="1:140" s="75" customFormat="1" ht="12.75" customHeight="1" x14ac:dyDescent="0.2">
      <c r="A756" s="1"/>
      <c r="B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</row>
    <row r="757" spans="1:140" s="75" customFormat="1" ht="12.75" customHeight="1" x14ac:dyDescent="0.2">
      <c r="A757" s="1"/>
      <c r="B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</row>
    <row r="758" spans="1:140" s="75" customFormat="1" ht="12.75" customHeight="1" x14ac:dyDescent="0.2">
      <c r="A758" s="1"/>
      <c r="B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</row>
    <row r="759" spans="1:140" s="75" customFormat="1" ht="12.75" customHeight="1" x14ac:dyDescent="0.2">
      <c r="A759" s="1"/>
      <c r="B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</row>
    <row r="760" spans="1:140" s="75" customFormat="1" ht="12.75" customHeight="1" x14ac:dyDescent="0.2">
      <c r="A760" s="1"/>
      <c r="B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</row>
    <row r="761" spans="1:140" s="75" customFormat="1" ht="12.75" customHeight="1" x14ac:dyDescent="0.2">
      <c r="A761" s="1"/>
      <c r="B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</row>
    <row r="762" spans="1:140" s="75" customFormat="1" ht="12.75" customHeight="1" x14ac:dyDescent="0.2">
      <c r="A762" s="1"/>
      <c r="B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</row>
    <row r="763" spans="1:140" s="75" customFormat="1" ht="12.75" customHeight="1" x14ac:dyDescent="0.2">
      <c r="A763" s="1"/>
      <c r="B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</row>
    <row r="764" spans="1:140" s="75" customFormat="1" ht="12.75" customHeight="1" x14ac:dyDescent="0.2">
      <c r="A764" s="1"/>
      <c r="B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</row>
    <row r="765" spans="1:140" s="75" customFormat="1" ht="12.75" customHeight="1" x14ac:dyDescent="0.2">
      <c r="A765" s="1"/>
      <c r="B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</row>
    <row r="766" spans="1:140" s="75" customFormat="1" ht="12.75" customHeight="1" x14ac:dyDescent="0.2">
      <c r="A766" s="1"/>
      <c r="B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</row>
    <row r="767" spans="1:140" s="75" customFormat="1" ht="12.75" customHeight="1" x14ac:dyDescent="0.2">
      <c r="A767" s="1"/>
      <c r="B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</row>
    <row r="768" spans="1:140" s="75" customFormat="1" ht="12.75" customHeight="1" x14ac:dyDescent="0.2">
      <c r="A768" s="1"/>
      <c r="B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</row>
    <row r="769" spans="1:140" s="75" customFormat="1" ht="12.75" customHeight="1" x14ac:dyDescent="0.2">
      <c r="A769" s="1"/>
      <c r="B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</row>
    <row r="770" spans="1:140" s="75" customFormat="1" ht="12.75" customHeight="1" x14ac:dyDescent="0.2">
      <c r="A770" s="1"/>
      <c r="B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</row>
    <row r="771" spans="1:140" s="75" customFormat="1" ht="12.75" customHeight="1" x14ac:dyDescent="0.2">
      <c r="A771" s="1"/>
      <c r="B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</row>
    <row r="772" spans="1:140" s="75" customFormat="1" ht="12.75" customHeight="1" x14ac:dyDescent="0.2">
      <c r="A772" s="1"/>
      <c r="B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</row>
    <row r="773" spans="1:140" s="75" customFormat="1" ht="12.75" customHeight="1" x14ac:dyDescent="0.2">
      <c r="A773" s="1"/>
      <c r="B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</row>
    <row r="774" spans="1:140" s="75" customFormat="1" ht="12.75" customHeight="1" x14ac:dyDescent="0.2">
      <c r="A774" s="1"/>
      <c r="B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</row>
    <row r="775" spans="1:140" s="75" customFormat="1" ht="12.75" customHeight="1" x14ac:dyDescent="0.2">
      <c r="A775" s="1"/>
      <c r="B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</row>
    <row r="776" spans="1:140" s="75" customFormat="1" ht="12.75" customHeight="1" x14ac:dyDescent="0.2">
      <c r="A776" s="1"/>
      <c r="B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</row>
    <row r="777" spans="1:140" s="75" customFormat="1" ht="12.75" customHeight="1" x14ac:dyDescent="0.2">
      <c r="A777" s="1"/>
      <c r="B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</row>
    <row r="778" spans="1:140" s="75" customFormat="1" ht="12.75" customHeight="1" x14ac:dyDescent="0.2">
      <c r="A778" s="1"/>
      <c r="B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</row>
    <row r="779" spans="1:140" s="75" customFormat="1" ht="12.75" customHeight="1" x14ac:dyDescent="0.2">
      <c r="A779" s="1"/>
      <c r="B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</row>
    <row r="780" spans="1:140" s="75" customFormat="1" ht="12.75" customHeight="1" x14ac:dyDescent="0.2">
      <c r="A780" s="1"/>
      <c r="B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</row>
    <row r="781" spans="1:140" s="75" customFormat="1" ht="12.75" customHeight="1" x14ac:dyDescent="0.2">
      <c r="A781" s="1"/>
      <c r="B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</row>
    <row r="782" spans="1:140" s="75" customFormat="1" ht="12.75" customHeight="1" x14ac:dyDescent="0.2">
      <c r="A782" s="1"/>
      <c r="B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</row>
    <row r="783" spans="1:140" s="75" customFormat="1" ht="12.75" customHeight="1" x14ac:dyDescent="0.2">
      <c r="A783" s="1"/>
      <c r="B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</row>
    <row r="784" spans="1:140" s="75" customFormat="1" ht="12.75" customHeight="1" x14ac:dyDescent="0.2">
      <c r="A784" s="1"/>
      <c r="B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</row>
    <row r="785" spans="3:13" ht="12.75" customHeight="1" x14ac:dyDescent="0.2">
      <c r="C785" s="75"/>
      <c r="D785" s="75"/>
      <c r="E785" s="75"/>
      <c r="F785" s="75"/>
    </row>
    <row r="786" spans="3:13" ht="12.75" customHeight="1" x14ac:dyDescent="0.2">
      <c r="C786" s="75"/>
      <c r="D786" s="75"/>
      <c r="E786" s="75"/>
      <c r="F786" s="75"/>
    </row>
    <row r="787" spans="3:13" ht="12.75" customHeight="1" x14ac:dyDescent="0.2">
      <c r="C787" s="76"/>
      <c r="D787" s="71"/>
      <c r="E787" s="71"/>
      <c r="F787" s="71"/>
      <c r="G787" s="71"/>
      <c r="H787" s="76"/>
      <c r="I787" s="71"/>
      <c r="J787" s="71"/>
      <c r="K787" s="71"/>
      <c r="L787" s="71"/>
      <c r="M787" s="71"/>
    </row>
    <row r="788" spans="3:13" ht="12.75" customHeight="1" x14ac:dyDescent="0.2">
      <c r="C788" s="75"/>
      <c r="D788" s="75"/>
      <c r="E788" s="75"/>
      <c r="F788" s="75"/>
    </row>
    <row r="789" spans="3:13" ht="12.75" customHeight="1" x14ac:dyDescent="0.2">
      <c r="C789" s="75"/>
      <c r="D789" s="75"/>
      <c r="E789" s="75"/>
      <c r="F789" s="75"/>
    </row>
    <row r="790" spans="3:13" ht="12.75" customHeight="1" x14ac:dyDescent="0.2">
      <c r="C790" s="75"/>
      <c r="D790" s="75"/>
      <c r="E790" s="75"/>
      <c r="F790" s="75"/>
    </row>
    <row r="791" spans="3:13" ht="12.75" customHeight="1" x14ac:dyDescent="0.2">
      <c r="C791" s="75"/>
      <c r="D791" s="75"/>
      <c r="E791" s="75"/>
      <c r="F791" s="75"/>
    </row>
    <row r="792" spans="3:13" ht="12.75" customHeight="1" x14ac:dyDescent="0.2">
      <c r="C792" s="75"/>
      <c r="D792" s="75"/>
      <c r="E792" s="75"/>
      <c r="F792" s="75"/>
    </row>
    <row r="793" spans="3:13" ht="12.75" customHeight="1" x14ac:dyDescent="0.2">
      <c r="C793" s="75"/>
      <c r="D793" s="75"/>
      <c r="E793" s="75"/>
      <c r="F793" s="75"/>
    </row>
    <row r="794" spans="3:13" ht="12.75" customHeight="1" x14ac:dyDescent="0.2">
      <c r="C794" s="75"/>
      <c r="D794" s="75"/>
      <c r="E794" s="75"/>
      <c r="F794" s="75"/>
    </row>
    <row r="795" spans="3:13" ht="12.75" customHeight="1" x14ac:dyDescent="0.2">
      <c r="C795" s="75"/>
      <c r="D795" s="75"/>
      <c r="E795" s="75"/>
      <c r="F795" s="75"/>
    </row>
    <row r="796" spans="3:13" ht="12.75" customHeight="1" x14ac:dyDescent="0.2">
      <c r="C796" s="75"/>
      <c r="D796" s="75"/>
      <c r="E796" s="75"/>
      <c r="F796" s="75"/>
    </row>
    <row r="797" spans="3:13" ht="12.75" customHeight="1" x14ac:dyDescent="0.2">
      <c r="C797" s="75"/>
      <c r="D797" s="75"/>
      <c r="E797" s="75"/>
      <c r="F797" s="75"/>
    </row>
    <row r="798" spans="3:13" ht="12.75" customHeight="1" x14ac:dyDescent="0.2">
      <c r="C798" s="75"/>
      <c r="D798" s="75"/>
      <c r="E798" s="75"/>
      <c r="F798" s="75"/>
    </row>
    <row r="799" spans="3:13" ht="12.75" customHeight="1" x14ac:dyDescent="0.2">
      <c r="C799" s="75"/>
      <c r="D799" s="75"/>
      <c r="E799" s="75"/>
      <c r="F799" s="75"/>
    </row>
    <row r="800" spans="3:13" ht="12.75" customHeight="1" x14ac:dyDescent="0.2">
      <c r="C800" s="75"/>
      <c r="D800" s="75"/>
      <c r="E800" s="75"/>
      <c r="F800" s="75"/>
    </row>
    <row r="801" spans="1:140" s="75" customFormat="1" ht="12.75" customHeight="1" x14ac:dyDescent="0.2">
      <c r="A801" s="1"/>
      <c r="B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</row>
    <row r="802" spans="1:140" s="75" customFormat="1" ht="12.75" customHeight="1" x14ac:dyDescent="0.2">
      <c r="A802" s="1"/>
      <c r="B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</row>
    <row r="803" spans="1:140" s="75" customFormat="1" ht="12.75" customHeight="1" x14ac:dyDescent="0.2">
      <c r="A803" s="1"/>
      <c r="B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</row>
    <row r="804" spans="1:140" s="75" customFormat="1" ht="12.75" customHeight="1" x14ac:dyDescent="0.2">
      <c r="A804" s="1"/>
      <c r="B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</row>
    <row r="805" spans="1:140" s="75" customFormat="1" ht="12.75" customHeight="1" x14ac:dyDescent="0.2">
      <c r="A805" s="1"/>
      <c r="B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</row>
    <row r="806" spans="1:140" s="75" customFormat="1" ht="12.75" customHeight="1" x14ac:dyDescent="0.2">
      <c r="A806" s="1"/>
      <c r="B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</row>
    <row r="807" spans="1:140" s="75" customFormat="1" ht="12.75" customHeight="1" x14ac:dyDescent="0.2">
      <c r="A807" s="1"/>
      <c r="B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</row>
    <row r="808" spans="1:140" s="75" customFormat="1" ht="12.75" customHeight="1" x14ac:dyDescent="0.2">
      <c r="A808" s="1"/>
      <c r="B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</row>
    <row r="809" spans="1:140" s="75" customFormat="1" ht="12.75" customHeight="1" x14ac:dyDescent="0.2">
      <c r="A809" s="1"/>
      <c r="B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</row>
    <row r="810" spans="1:140" s="75" customFormat="1" ht="12.75" customHeight="1" x14ac:dyDescent="0.2">
      <c r="A810" s="1"/>
      <c r="B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</row>
    <row r="811" spans="1:140" s="75" customFormat="1" ht="12.75" customHeight="1" x14ac:dyDescent="0.2">
      <c r="A811" s="1"/>
      <c r="B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</row>
    <row r="812" spans="1:140" s="75" customFormat="1" ht="12.75" customHeight="1" x14ac:dyDescent="0.2">
      <c r="A812" s="1"/>
      <c r="B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</row>
    <row r="813" spans="1:140" s="75" customFormat="1" ht="12.75" customHeight="1" x14ac:dyDescent="0.2">
      <c r="A813" s="1"/>
      <c r="B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</row>
    <row r="814" spans="1:140" s="75" customFormat="1" ht="12.75" customHeight="1" x14ac:dyDescent="0.2">
      <c r="A814" s="1"/>
      <c r="B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</row>
    <row r="815" spans="1:140" s="75" customFormat="1" ht="12.75" customHeight="1" x14ac:dyDescent="0.2">
      <c r="A815" s="1"/>
      <c r="B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</row>
    <row r="816" spans="1:140" s="75" customFormat="1" ht="12.75" customHeight="1" x14ac:dyDescent="0.2">
      <c r="A816" s="1"/>
      <c r="B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</row>
    <row r="817" spans="1:140" s="75" customFormat="1" ht="12.75" customHeight="1" x14ac:dyDescent="0.2">
      <c r="A817" s="1"/>
      <c r="B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</row>
    <row r="818" spans="1:140" s="75" customFormat="1" ht="12.75" customHeight="1" x14ac:dyDescent="0.2">
      <c r="A818" s="1"/>
      <c r="B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</row>
    <row r="819" spans="1:140" s="75" customFormat="1" ht="12.75" customHeight="1" x14ac:dyDescent="0.2">
      <c r="A819" s="1"/>
      <c r="B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</row>
    <row r="820" spans="1:140" s="75" customFormat="1" ht="12.75" customHeight="1" x14ac:dyDescent="0.2">
      <c r="A820" s="1"/>
      <c r="B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</row>
    <row r="821" spans="1:140" s="75" customFormat="1" ht="12.75" customHeight="1" x14ac:dyDescent="0.2">
      <c r="A821" s="1"/>
      <c r="B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</row>
    <row r="822" spans="1:140" s="75" customFormat="1" ht="12.75" customHeight="1" x14ac:dyDescent="0.2">
      <c r="A822" s="1"/>
      <c r="B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</row>
    <row r="823" spans="1:140" s="75" customFormat="1" ht="12.75" customHeight="1" x14ac:dyDescent="0.2">
      <c r="A823" s="1"/>
      <c r="B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</row>
    <row r="824" spans="1:140" s="75" customFormat="1" ht="12.75" customHeight="1" x14ac:dyDescent="0.2">
      <c r="A824" s="1"/>
      <c r="B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</row>
    <row r="825" spans="1:140" s="75" customFormat="1" ht="12.75" customHeight="1" x14ac:dyDescent="0.2">
      <c r="A825" s="1"/>
      <c r="B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</row>
    <row r="826" spans="1:140" s="75" customFormat="1" ht="12.75" customHeight="1" x14ac:dyDescent="0.2">
      <c r="A826" s="1"/>
      <c r="B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</row>
    <row r="827" spans="1:140" s="75" customFormat="1" ht="12.75" customHeight="1" x14ac:dyDescent="0.2">
      <c r="A827" s="1"/>
      <c r="B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</row>
    <row r="828" spans="1:140" s="75" customFormat="1" ht="12.75" customHeight="1" x14ac:dyDescent="0.2">
      <c r="A828" s="1"/>
      <c r="B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</row>
    <row r="829" spans="1:140" s="75" customFormat="1" ht="12.75" customHeight="1" x14ac:dyDescent="0.2">
      <c r="A829" s="1"/>
      <c r="B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</row>
    <row r="830" spans="1:140" s="75" customFormat="1" ht="12.75" customHeight="1" x14ac:dyDescent="0.2">
      <c r="A830" s="1"/>
      <c r="B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</row>
    <row r="831" spans="1:140" s="75" customFormat="1" ht="12.75" customHeight="1" x14ac:dyDescent="0.2">
      <c r="A831" s="1"/>
      <c r="B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</row>
    <row r="832" spans="1:140" s="75" customFormat="1" ht="12.75" customHeight="1" x14ac:dyDescent="0.2">
      <c r="A832" s="1"/>
      <c r="B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</row>
    <row r="833" spans="1:140" s="75" customFormat="1" ht="12.75" customHeight="1" x14ac:dyDescent="0.2">
      <c r="A833" s="1"/>
      <c r="B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</row>
    <row r="834" spans="1:140" s="75" customFormat="1" ht="12.75" customHeight="1" x14ac:dyDescent="0.2">
      <c r="A834" s="1"/>
      <c r="B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</row>
    <row r="835" spans="1:140" s="75" customFormat="1" ht="12.75" customHeight="1" x14ac:dyDescent="0.2">
      <c r="A835" s="1"/>
      <c r="B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</row>
    <row r="836" spans="1:140" s="75" customFormat="1" ht="12.75" customHeight="1" x14ac:dyDescent="0.2">
      <c r="A836" s="1"/>
      <c r="B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</row>
    <row r="837" spans="1:140" s="75" customFormat="1" ht="12.75" customHeight="1" x14ac:dyDescent="0.2">
      <c r="A837" s="1"/>
      <c r="B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</row>
    <row r="838" spans="1:140" s="75" customFormat="1" ht="12.75" customHeight="1" x14ac:dyDescent="0.2">
      <c r="A838" s="1"/>
      <c r="B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</row>
    <row r="839" spans="1:140" s="75" customFormat="1" ht="12.75" customHeight="1" x14ac:dyDescent="0.2">
      <c r="A839" s="1"/>
      <c r="B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</row>
    <row r="840" spans="1:140" s="75" customFormat="1" ht="12.75" customHeight="1" x14ac:dyDescent="0.2">
      <c r="A840" s="1"/>
      <c r="B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</row>
    <row r="841" spans="1:140" s="75" customFormat="1" ht="12.75" customHeight="1" x14ac:dyDescent="0.2">
      <c r="A841" s="1"/>
      <c r="B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</row>
    <row r="842" spans="1:140" s="75" customFormat="1" ht="12.75" customHeight="1" x14ac:dyDescent="0.2">
      <c r="A842" s="1"/>
      <c r="B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</row>
    <row r="843" spans="1:140" s="75" customFormat="1" ht="12.75" customHeight="1" x14ac:dyDescent="0.2">
      <c r="A843" s="1"/>
      <c r="B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</row>
    <row r="844" spans="1:140" s="75" customFormat="1" ht="12.75" customHeight="1" x14ac:dyDescent="0.2">
      <c r="A844" s="1"/>
      <c r="B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</row>
    <row r="845" spans="1:140" s="75" customFormat="1" ht="12.75" customHeight="1" x14ac:dyDescent="0.2">
      <c r="A845" s="1"/>
      <c r="B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</row>
  </sheetData>
  <mergeCells count="18">
    <mergeCell ref="A8:A12"/>
    <mergeCell ref="C8:G8"/>
    <mergeCell ref="N8:N12"/>
    <mergeCell ref="C9:G9"/>
    <mergeCell ref="C10:G10"/>
    <mergeCell ref="H10:L10"/>
    <mergeCell ref="C11:C12"/>
    <mergeCell ref="D11:G11"/>
    <mergeCell ref="H11:H12"/>
    <mergeCell ref="I11:L11"/>
    <mergeCell ref="H8:M8"/>
    <mergeCell ref="H9:M9"/>
    <mergeCell ref="A1:G1"/>
    <mergeCell ref="H1:N1"/>
    <mergeCell ref="A2:G2"/>
    <mergeCell ref="H2:N2"/>
    <mergeCell ref="A3:G3"/>
    <mergeCell ref="H3:N3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2020-06-09T19:45:55Z</cp:lastPrinted>
  <dcterms:created xsi:type="dcterms:W3CDTF">2018-11-21T20:09:16Z</dcterms:created>
  <dcterms:modified xsi:type="dcterms:W3CDTF">2020-07-24T21:24:26Z</dcterms:modified>
</cp:coreProperties>
</file>